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govsk.sharepoint.com/sites/OSN445/Shared Documents/General/04_Siet nemocnic/Zverejnenie siete/Final materialy/"/>
    </mc:Choice>
  </mc:AlternateContent>
  <xr:revisionPtr revIDLastSave="1846" documentId="13_ncr:1_{F0C3C64A-B1DE-4F12-A4E7-79EEBC8A9A95}" xr6:coauthVersionLast="47" xr6:coauthVersionMax="47" xr10:uidLastSave="{B9B4DD54-1F79-4D76-B7BE-6EFF14C5E299}"/>
  <bookViews>
    <workbookView xWindow="28680" yWindow="-120" windowWidth="29040" windowHeight="15840" tabRatio="776" xr2:uid="{1624898C-8045-44B4-BBA1-122C37F2B602}"/>
  </bookViews>
  <sheets>
    <sheet name="Zoznam" sheetId="3" r:id="rId1"/>
    <sheet name="01_P" sheetId="13" state="hidden" r:id="rId2"/>
    <sheet name="Príloha 1" sheetId="6" r:id="rId3"/>
    <sheet name="Príloha 2" sheetId="7" r:id="rId4"/>
    <sheet name="Príloha 3" sheetId="8" r:id="rId5"/>
    <sheet name="Príloha 4" sheetId="9" r:id="rId6"/>
    <sheet name="Príloha 5" sheetId="10" r:id="rId7"/>
  </sheets>
  <externalReferences>
    <externalReference r:id="rId8"/>
  </externalReferences>
  <definedNames>
    <definedName name="_xlnm._FilterDatabase" localSheetId="1" hidden="1">'01_P'!$A$2:$H$328</definedName>
    <definedName name="_xlnm._FilterDatabase" localSheetId="2" hidden="1">'Príloha 1'!$B$1:$D$51</definedName>
    <definedName name="_xlnm._FilterDatabase" localSheetId="3" hidden="1">'Príloha 2'!$B$1:$D$51</definedName>
    <definedName name="_xlnm._FilterDatabase" localSheetId="4" hidden="1">'Príloha 3'!$B$1:$D$51</definedName>
    <definedName name="_xlnm._FilterDatabase" localSheetId="5" hidden="1">'Príloha 4'!$B$1:$D$51</definedName>
    <definedName name="_xlnm._FilterDatabase" localSheetId="6" hidden="1">'Príloha 5'!$B$1:$D$51</definedName>
    <definedName name="_xlnm._FilterDatabase" localSheetId="0" hidden="1">Zoznam!$B$1:$G$97</definedName>
    <definedName name="d">[1]dg_pedPneu!#REF!</definedName>
    <definedName name="_xlnm.Print_Titles" localSheetId="1">'01_P'!$1:$2</definedName>
    <definedName name="_xlnm.Print_Titles" localSheetId="2">'Príloha 1'!$1:$1</definedName>
    <definedName name="_xlnm.Print_Titles" localSheetId="3">'Príloha 2'!$1:$1</definedName>
    <definedName name="_xlnm.Print_Titles" localSheetId="4">'Príloha 3'!$1:$1</definedName>
    <definedName name="_xlnm.Print_Titles" localSheetId="5">'Príloha 4'!$1:$1</definedName>
    <definedName name="_xlnm.Print_Titles" localSheetId="6">'Príloha 5'!$1:$1</definedName>
    <definedName name="_xlnm.Print_Titles" localSheetId="0">Zoznam!$1:$1</definedName>
    <definedName name="_xlnm.Print_Area" localSheetId="2">'Príloha 1'!$B:$D</definedName>
    <definedName name="_xlnm.Print_Area" localSheetId="3">'Príloha 2'!$B:$D</definedName>
    <definedName name="_xlnm.Print_Area" localSheetId="4">'Príloha 3'!$B:$D</definedName>
    <definedName name="_xlnm.Print_Area" localSheetId="5">'Príloha 4'!$B:$D</definedName>
    <definedName name="_xlnm.Print_Area" localSheetId="6">'Príloha 5'!$B:$D</definedName>
    <definedName name="_xlnm.Print_Area" localSheetId="0">Zoznam!$A:$G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8" i="10" l="1"/>
  <c r="C207" i="10"/>
  <c r="C206" i="10"/>
  <c r="C205" i="10"/>
  <c r="C204" i="10"/>
  <c r="C203" i="10"/>
  <c r="C202" i="10"/>
  <c r="C201" i="10"/>
  <c r="C198" i="9"/>
  <c r="C197" i="9"/>
  <c r="C196" i="9"/>
  <c r="C195" i="9"/>
  <c r="C194" i="9"/>
  <c r="C193" i="9"/>
  <c r="C192" i="9"/>
  <c r="C191" i="9"/>
  <c r="C179" i="8"/>
  <c r="C178" i="8"/>
  <c r="C177" i="8"/>
  <c r="C176" i="8"/>
  <c r="C175" i="8"/>
  <c r="C174" i="8"/>
  <c r="C173" i="8"/>
  <c r="C172" i="8"/>
  <c r="C123" i="7"/>
  <c r="C122" i="7"/>
  <c r="C121" i="7"/>
  <c r="C120" i="7"/>
  <c r="C119" i="7"/>
  <c r="C118" i="7"/>
  <c r="C117" i="7"/>
  <c r="C116" i="7"/>
  <c r="C61" i="6"/>
  <c r="C60" i="6"/>
  <c r="C59" i="6"/>
  <c r="C58" i="6"/>
  <c r="C57" i="6"/>
  <c r="C56" i="6"/>
  <c r="C55" i="6"/>
  <c r="C54" i="6"/>
</calcChain>
</file>

<file path=xl/sharedStrings.xml><?xml version="1.0" encoding="utf-8"?>
<sst xmlns="http://schemas.openxmlformats.org/spreadsheetml/2006/main" count="4237" uniqueCount="425">
  <si>
    <t>Kraj</t>
  </si>
  <si>
    <t>Názov</t>
  </si>
  <si>
    <t>Miesto prevádzkovania</t>
  </si>
  <si>
    <t>Subjekt</t>
  </si>
  <si>
    <t>Údaje o hlavnej nemocnici pre partnerské nemocnice</t>
  </si>
  <si>
    <t>Bratislavský</t>
  </si>
  <si>
    <t>Hlavná nemocnica</t>
  </si>
  <si>
    <t>Program stomato-maxilo-faciálnej chirurgie - program I. úrovne
Program hrudníkovej chirurgie - program II. úrovne
Program paliatívnej medicíny - program II. úrovne</t>
  </si>
  <si>
    <t>Program stomato-maxilo-faciálnej chirurgie - program II. úrovne
Program hrudníkovej chirurgie - program II. úrovne
Program paliatívnej medicíny - program II. úrovne
Program pre rehabilitačnú a doliečovaciu starostlivosť - program III. úrovne</t>
  </si>
  <si>
    <t>Program hrudníkovej chirurgie - program II. úrovne
Muskuloskeletálny program - program I. úrovne
Program spánkovej medicíny - program III. úrovne</t>
  </si>
  <si>
    <t>Program urgentnej medicíny - program I. úrovne
Program internej medicíny - program III. úrovne
Neinvazívny kardiovaskulárny program - program II. úrovne
Program gastroenterológie a hepatológie - program I. úrovne
Program endokrinológie, diabetológie a metabolických porúch - program II. úrovne
Nefrologický program - program II. úrovne
Reumatologický program - program II. úrovne
Program hematológie a transfuziológie - program II. úrovne
Infektologický program - program II. úrovne
Dermatovenerologický program - program III. úrovne
Program klinickej imunológie a alergológie - program II. úrovne
Program klinickej onkológie - program II. úrovne
Program pre rehabilitačnú a doliečovaciu starostlivosť - program I. úrovne</t>
  </si>
  <si>
    <t>Národný ústav detských chorôb</t>
  </si>
  <si>
    <t>Partnerská nemocnica</t>
  </si>
  <si>
    <t xml:space="preserve">Hlavná nemocnica UNB </t>
  </si>
  <si>
    <t>dopĺňa rozsah povinných programov hlavnej nemocnice</t>
  </si>
  <si>
    <t>Program urgentnej medicíny - program IV. úrovne
Traumatologický program - program IV. úrovne
Neurochirurgický program - program IV. úrovne
Otorinolaryngologický program - program IV. úrovne
Program stomato-maxilo-faciálnej chirurgie - program IV. úrovne
Urologický program - program V. úrovne
Gynekologický program - program IV. úrovne
Spondylochirurgický program - program III. úrovne
Muskuloskeletálny program - program V. úrovne
Popáleninový program - program V. úrovne
Program pre orgánové transplantácie - program V. úrovne
Program vaskulárnych intervencií - program III. úrovne
Program nevaskulárnych intervencií - program III. úrovne
Dermatovenerologický program - program IV. úrovne
Program intenzívnej starostlivosti v neonatológii - program IV. úrovne
Program pre perioperačnú starostlivosť v neonatológii - program V. úrovne
Program pediatrickej anesteziológie a intenzivnej medicíny - program IV. úrovne
Program detskej chirurgie - program IV. úrovne
Program detskej oftalmológie - program V. úrovne
Program nemocničnej pediatrie - program IV. úrovne
Program pediatrickej kardiológie - program IV. úrovne
Program pediatrickej pneumológie a ftizeológie - program V. úrovne
Program pediatrickej gastroenterológie, hepatológie a porúch výživy - program IV. úrovne
Program pediatrickej endokrinológie, diabetológie a vrodených chýb metabolizmu - program V. úrovne
Program pediatrickej nefrológie - program IV. úrovne
Program pediatrickej reumatológie - program IV. úrovne
Program pediatrickej hematológie a onkológie - program V. úrovne
Program pediatrickej infektológie - program III. úrovne
Program pediatrickej imunológie a alergológie - program V. úrovne
Program pediatrickej neurológie - program IV. úrovne
Program pediatrickej psychiatrie - program III. úrovne
Program pediatrickej spánkovej medicíny - program IV. úrovne
Program paliatívnej medicíny pre deti - program IV. úrovne
Program pre rehabilitačnú a doliečovaciu starostlivosť - program IV. úrovne</t>
  </si>
  <si>
    <t>Národný onkologický ústav v Bratislave</t>
  </si>
  <si>
    <t>Program pre perioperačnú medicínu - program V. úrovne
Program brušnej chirurgie - program V. úrovne
Gynekologický program - program V. úrovne
Program chirurgie kože, podkožia a prsníka - program V. úrovne
Program gastroenterológie a hepatológie - program V. úrovne
Program hematológie a transfuziológie - program V. úrovne
Dermatovenerologický program - program V. úrovne
Program klinickej onkológie - program V. úrovne
Program radiačnej onkológie - program V. úrovne
Program nukleárnej medicíny - program V. úrovne
Program pre rehabilitačnú a doliečovaciu starostlivosť - program V. úrovne</t>
  </si>
  <si>
    <t>Národný ústav srdcových a cievnych chorôb, a.s.</t>
  </si>
  <si>
    <t>Program pre perioperačnú medicínu - program V. úrovne
Program pre orgánové transplantácie - program V. úrovne
Kardiochirurgický program - program V. úrovne
Program cievnej chirurgie - program IV. úrovne
Program intervenčnej kardiológie - program IV. úrovne
Program intervenčnej arytmológie - program IV. úrovne
Program vaskulárnych intervencií - program IV. úrovne
Neinvazívny kardiovaskulárny program - program V. úrovne
Program pediatrickej anesteziológie a intenzivnej medicíny - program V. úrovne
Program pediatrickej kardiológie - program V. úrovne</t>
  </si>
  <si>
    <t>Onkologický ústav sv. Alžbety, s.r.o.</t>
  </si>
  <si>
    <t>Univerzitná nemocnica s poliklinikou Milosrdní bratia, spol. s r. o.</t>
  </si>
  <si>
    <t>Program urgentnej medicíny - program II. úrovne
Program pre perioperačnú medicínu - program II. úrovne
Traumatologický program - program I. úrovne
Program brušnej chirurgie - program III. úrovne
Program chirurgie kože, podkožia a prsníka - program I. úrovne
Program internej medicíny - program II. úrovne
Neinvazívny kardiovaskulárny program - program I. úrovne
Program klinickej onkológie - program II. úrovne
Program paliatívnej medicíny - program I. úrovne
Program pre rehabilitačnú a doliečovaciu starostlivosť - program I. úrovne</t>
  </si>
  <si>
    <t>AGEL Clinic s. r. o.</t>
  </si>
  <si>
    <t>Program urgentnej medicíny - program I. úrovne
Traumatologický program - program I. úrovne
Muskuloskeletálny program - program II. úrovne
Program chirurgie kože, podkožia a prsníka - program II. úrovne
Program plastickej chirurgie - program I. úrovne
Program cievnej chirurgie - program I. úrovne
Nefrologický program - program I. úrovne
Reumatologický program - program II. úrovne
Program paliatívnej medicíny - program III. úrovne
Program pre rehabilitačnú a doliečovaciu starostlivosť - program IV. úrovne
Program pre perioperačnú medicínu - program I. úrovne</t>
  </si>
  <si>
    <t>Program pre perioperačnú medicínu - program II. úrovne
Muskuloskeletálny program - program II. úrovne
Program pre rehabilitačnú a doliečovaciu starostlivosť - program III. úrovne</t>
  </si>
  <si>
    <t>Nemocničná a.s.</t>
  </si>
  <si>
    <t>Program urgentnej medicíny - program I. úrovne
Program pre perioperačnú medicínu - program II. úrovne
Traumatologický program - program II. úrovne
Oftalmologický program - program I. úrovne
Otorinolaryngologický program - program I. úrovne
Program brušnej chirurgie - program II. úrovne
Urologický program - program I. úrovne
Gynekologický program - program III. úrovne
Muskuloskeletálny program - program II. úrovne
Program chirurgie kože, podkožia a prsníka - program II. úrovne
Program cievnej chirurgie - program I. úrovne
Program internej medicíny - program II. úrovne
Neinvazívny kardiovaskulárny program - program II. úrovne
Program gastroenterológie a hepatológie - program I. úrovne
Nefrologický program - program II. úrovne
Program pre rehabilitačnú a doliečovaciu starostlivosť - program I. úrovne</t>
  </si>
  <si>
    <t>Univerzitná nemocnica - Nemocnica svätého Michala, a. s.</t>
  </si>
  <si>
    <t>Traumatologický program - program IV. úrovne
Neurochirurgický program - program IV. úrovne
Oftalmologický program - program III. úrovne
Otorinolaryngologický program - program IV. úrovne
Program brušnej chirurgie - program III. úrovne
Urologický program - program III. úrovne
Gynekologický program - program III. úrovne
Spondylochirurgický program - program IV. úrovne
Program internej medicíny - program IV. úrovne
Neurologický program - program III. úrovne</t>
  </si>
  <si>
    <t>GPN s.r.o.</t>
  </si>
  <si>
    <t>Urologický program - program I. úrovne
Gynekologický program - program II. úrovne
Pôrodnícky program - program III. úrovne
Neonatologický program - program II. úrovne
Program intenzívnej starostlivosti v neonatológii - program II. úrovne</t>
  </si>
  <si>
    <t>Clinica orthopedica, s.r.o.</t>
  </si>
  <si>
    <t>Traumatologický program - program II. úrovne
Spondylochirurgický program - program III. úrovne
Muskuloskeletálny program - program III. úrovne</t>
  </si>
  <si>
    <t>CINRE s. r. o.</t>
  </si>
  <si>
    <t>Hlavná nemocnica UNB</t>
  </si>
  <si>
    <t>Program pre perioperačnú medicínu - program III. úrovne
Neurochirurgický program - program IV. úrovne
Program cievnej chirurgie - program IV. úrovne
Program intervenčnej kardiológie - program IV. úrovne
Program intervenčnej arytmológie - program III. úrovne
Program vaskulárnych intervencií - program IV. úrovne
Program nevaskulárnych intervencií - program IV. úrovne
Program internej medicíny - program IV. úrovne
Neinvazívny kardiovaskulárny program - program IV. úrovne
Program pneumológie a ftizeológie - program II. úrovne
Neurologický program - program IV. úrovne</t>
  </si>
  <si>
    <t>Špecializovaná nemocnica pre ortopedickú protetiku Bratislava, n.o.</t>
  </si>
  <si>
    <t>Muskuloskeletálny program - program III. úrovne</t>
  </si>
  <si>
    <t>Banskobystrický</t>
  </si>
  <si>
    <t>Fakultná nemocnica s poliklinikou F.D.Roosevelta Banská Bystrica</t>
  </si>
  <si>
    <t>Oftalmologický program - program V. úrovne
Program stomato-maxilo-faciálnej chirurgie - program IV. úrovne
Program hrudníkovej chirurgie - program IV. úrovne
Spondylochirurgický program - program IV. úrovne
Program chirurgie kože, podkožia a prsníka - program IV. úrovne
Program plastickej chirurgie - program V. úrovne
Program pre orgánové transplantácie - program V. úrovne
Program nevaskulárnych intervencií - program IV. úrovne
Program hematológie a transfuziológie - program V. úrovne
Infektologický program - program V. úrovne
Program spánkovej medicíny - program III. úrovne
Program radiačnej onkológie - program IV. úrovne
Program paliatívnej medicíny - program II. úrovne
Program pre rehabilitačnú a doliečovaciu starostlivosť - program IV. úrovne</t>
  </si>
  <si>
    <t>Detská fakultná nemocnica s poliklinikou Banská Bystrica</t>
  </si>
  <si>
    <t>Hlavná nemocnica FNsP F.D. Roosvelta</t>
  </si>
  <si>
    <t>Program urgentnej medicíny - program IV. úrovne
Program pre perioperačnú medicínu - program IV. úrovne
Traumatologický program - program IV. úrovne
Neurochirurgický program - program IV. úrovne
Oftalmologický program - program IV. úrovne
Otorinolaryngologický program - program IV. úrovne
Program stomato-maxilo-faciálnej chirurgie - program IV. úrovne
Program hrudníkovej chirurgie - program IV. úrovne
Program brušnej chirurgie - program IV. úrovne
Urologický program - program IV. úrovne
Gynekologický program - program IV. úrovne
Spondylochirurgický program - program IV. úrovne
Muskuloskeletálny program - program IV. úrovne
Program chirurgie kože, podkožia a prsníka - program IV. úrovne
Program plastickej chirurgie - program IV. úrovne
Popáleninový program - program IV. úrovne
Program pre orgánové transplantácie - program IV. úrovne
Program cievnej chirurgie - program IV. úrovne
Program vaskulárnych intervencií - program IV. úrovne
Program nevaskulárnych intervencií - program IV. úrovne
Program internej medicíny - program IV. úrovne
Program pneumológie a ftizeológie - program IV. úrovne
Program gastroenterológie a hepatológie - program IV. úrovne
Program endokrinológie, diabetológie a metabolických porúch - program IV. úrovne
Nefrologický program - program IV. úrovne
Reumatologický program - program IV. úrovne
Program hematológie a transfuziológie - program IV. úrovne
Dermatovenerologický program - program IV. úrovne
Program klinickej imunológie a alergológie - program IV. úrovne
Neurologický program - program IV. úrovne
Program klinickej onkológie - program IV. úrovne
Program radiačnej onkológie - program IV. úrovne
Program nukleárnej medicíny - program IV. úrovne
Program intenzívnej starostlivosti v neonatológii - program IV. úrovne
Program pre perioperačnú starostlivosť v neonatológii - program IV. úrovne
Program pediatrickej anesteziológie a intenzivnej medicíny - program IV. úrovne
Program detskej chirurgie - program IV. úrovne
Program detskej oftalmológie - program IV. úrovne
Program nemocničnej pediatrie - program IV. úrovne
Program pediatrickej kardiológie - program IV. úrovne
Program pediatrickej pneumológie a ftizeológie - program IV. úrovne
Program pediatrickej gastroenterológie, hepatológie a porúch výživy - program IV. úrovne
Program pediatrickej endokrinológie, diabetológie a vrodených chýb metabolizmu - program IV. úrovne
Program pediatrickej nefrológie - program IV. úrovne
Program pediatrickej reumatológie - program IV. úrovne
Program pediatrickej hematológie a onkológie - program IV. úrovne
Program pediatrickej imunológie a alergológie - program IV. úrovne
Program pediatrickej neurológie - program IV. úrovne
Program paliatívnej medicíny pre deti - program IV. úrovne
Program pre rehabilitačnú a doliečovaciu starostlivosť - program IV. úrovne</t>
  </si>
  <si>
    <t>Stredoslovenský ústav srdcových a cievnych chorôb, a.s.</t>
  </si>
  <si>
    <t>Program pre perioperačnú medicínu - program IV. úrovne
Kardiochirurgický program - program IV. úrovne
Program cievnej chirurgie - program IV. úrovne
Program intervenčnej kardiológie - program IV. úrovne
Program intervenčnej arytmológie - program IV. úrovne
Program vaskulárnych intervencií - program IV. úrovne
Neinvazívny kardiovaskulárny program - program IV. úrovne</t>
  </si>
  <si>
    <t>Mammacentrum sv. Agáty Banská Bystrica, a.s.</t>
  </si>
  <si>
    <t>Program pre perioperačnú medicínu - program IV. úrovne
Program chirurgie kože, podkožia a prsníka - program IV. úrovne
Gynekologický program - program IV. úrovne
Program klinickej onkológie - program IV. Úrovne</t>
  </si>
  <si>
    <t>Všeobecná nemocnica s poliklinikou Lučenec n.o.</t>
  </si>
  <si>
    <t>Program urgentnej medicíny - program III. úrovne
Program pre perioperačnú medicínu - program III. úrovne
Traumatologický program - program III. úrovne
Oftalmologický program - program III. úrovne
Otorinolaryngologický program - program III. úrovne
Program brušnej chirurgie - program III. úrovne
Urologický program - program III. úrovne
Gynekologický program - program III. úrovne
Muskuloskeletálny program - program III. úrovne
Program chirurgie kože, podkožia a prsníka - program III. úrovne
Program cievnej chirurgie - program III. úrovne
Program intervenčnej kardiológie - program III. úrovne
Program intervenčnej arytmológie - program III. úrovne
Program internej medicíny - program III. úrovne
Neinvazívny kardiovaskulárny program - program III. úrovne
Program pneumológie a ftizeológie - program III. úrovne
Program gastroenterológie a hepatológie - program III. úrovne
Program endokrinológie, diabetológie a metabolických porúch - program III. úrovne
Nefrologický program - program III. úrovne
Reumatologický program - program III. úrovne
Program hematológie a transfuziológie - program III. úrovne
Infektologický program - program III. úrovne
Program klinickej imunológie a alergológie - program III. úrovne
Neurologický program - program III. úrovne
Program klinickej onkológie - program III. úrovne
Program radiačnej onkológie - program III. úrovne
Pôrodnícky program - program III. úrovne
Neonatologický program - program III. úrovne
Program nemocničnej pediatrie - program III. úrovne
Program pediatrickej infektológie - program III. úrovne
Program pediatrickej neurológie - program III. úrovne
Program paliatívnej medicíny - program II. úrovne
Program pre rehabilitačnú a doliečovaciu starostlivosť - program III. úrovne</t>
  </si>
  <si>
    <t>Gynekologický program - program III. úrovne
Program chirurgie kože, podkožia a prsníka - program II. úrovne
Program plastickej chirurgie - program I. úrovne
Program cievnej chirurgie - program I. úrovne
Program internej medicíny - program III. úrovne
Nefrologický program - program II. úrovne
Infektologický program - program II. úrovne
Psychiatrický program - program II. úrovne
Program klinickej onkológie - program III. úrovne
Program radiačnej onkológie - program III. úrovne
Program intenzívnej starostlivosti v neonatológii - program III. úrovne</t>
  </si>
  <si>
    <t>Nemocnica s poliklinikou Brezno, n.o.</t>
  </si>
  <si>
    <t>Program urgentnej medicíny - program II. úrovne
Traumatologický program - program II. úrovne
Program brušnej chirurgie - program II. úrovne
Gynekologický program - program II. úrovne
Muskuloskeletálny program - program I. úrovne
Program chirurgie kože, podkožia a prsníka - program I. úrovne
Popáleninový program - program I. úrovne
Program cievnej chirurgie - program I. úrovne
Program nevaskulárnych intervencií - program II.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Reumatologický program - program II. úrovne
Program hematológie a transfuziológie - program II. úrovne
Infektologický program - program II. úrovne
Program klinickej imunológie a alergológie - program II. úrovne
Neurologický program - program II. úrovne
Program klinickej onkológie - program II. úrovne
Pôrodnícky program - program II. úrovne
Neonatologický program - program II. úrovne
Program detskej chirurgie - program I. úrovne
Program nemocničnej pediatrie - program II. úrovne
Program paliatívnej medicíny pre deti - program II. úrovne
Program pre rehabilitačnú a doliečovaciu starostlivosť - program II. úrovne</t>
  </si>
  <si>
    <t>Nemocnica s poliklinikou, n.o. Revúca</t>
  </si>
  <si>
    <t>Program urgentnej medicíny - program II. úrovne
Program pre perioperačnú medicínu - program II. úrovne
Traumatologický program - program II. úrovne
Program brušnej chirurgie - program II. úrovne
Urologický program - program II. úrovne
Gynekologický program - program II. úrovne
Program chirurgie kože, podkožia a prsníka - program II. úrovne
Program internej medicíny - program II. úrovne
Pôrodnícky program - program II. úrovne
Neonatologický program - program II. úrovne
Program nemocničnej pediatrie - program II. úrovne</t>
  </si>
  <si>
    <t>GEMERCLINIC, n.o.</t>
  </si>
  <si>
    <t>Program cievnej chirurgie - program II. úrovne
Program internej medicíny - program II. úrovne
Program pre rehabilitačnú a doliečovaciu starostlivosť - program II. úrovne</t>
  </si>
  <si>
    <t>Všeobecná nemocnica s poliklinikou, n. o.</t>
  </si>
  <si>
    <t>Traumatologický program - program II. úrovne
Program brušnej chirurgie - program II. úrovne
Muskuloskeletálny program - program II. úrovne
Program chirurgie kože, podkožia a prsníka - program I. úrovne
Popáleninový program - program I. úrovne
Program internej medicíny - program II. úrovne
Neinvazívny kardiovaskulárny program - program II. úrovne
Program pre rehabilitačnú a doliečovaciu starostlivosť - program II. úrovne</t>
  </si>
  <si>
    <t>Národné rehabilitačné centrum Kováčová</t>
  </si>
  <si>
    <t>Program pre rehabilitačnú a doliečovaciu starostlivosť - program V. úrovne</t>
  </si>
  <si>
    <t>OFTAL s. r. o.</t>
  </si>
  <si>
    <t>Oftalmologický program - program III. úrovne</t>
  </si>
  <si>
    <t>Program pre rehabilitačnú a doliečovaciu starostlivosť - program II. úrovne</t>
  </si>
  <si>
    <t>Košický</t>
  </si>
  <si>
    <t>Program stomato-maxilo-faciálnej chirurgie - program IV. úrovne
Program hrudníkovej chirurgie - program IV. úrovne
Spondylochirurgický program - program IV. úrovne
Program chirurgie kože, podkožia a prsníka - program IV. úrovne
Program plastickej chirurgie - program IV. úrovne
Program nevaskulárnych intervencií - program IV. úrovne
Reumatologický program - program IV. úrovne
Infektologický program - program IV. úrovne
Neurologický program - program IV. úrovne
Program spánkovej medicíny - program IV. úrovne
Neonatologický program - program IV. úrovne
Program pre perioperačnú starostlivosť v neonatológii - program IV. úrovne
Program pre rehabilitačnú a doliečovaciu starostlivosť - program IV. úrovne</t>
  </si>
  <si>
    <t>Východoslovenský onkologický ústav, a.s.</t>
  </si>
  <si>
    <t xml:space="preserve">Hlavná nemocnica UNLP </t>
  </si>
  <si>
    <t>Program pre perioperačnú medicínu - program II. úrovne
Otorinolaringologický program - program IV. úrovne
Gynekologický program - program IV. úrovne
Program klinickej onkológie - program IV. úrovne
Program radiačnej onkológie - program IV. úrovne</t>
  </si>
  <si>
    <t>Detská fakultná nemocnica Košice</t>
  </si>
  <si>
    <t>Traumatologický program - program IV. úrovne
Neurochirurgický program - program IV. úrovne
Otorinolaryngologický program - program IV. úrovne
Program stomato-maxilo-faciálnej chirurgie - program IV. úrovne
Program hrudníkovej chirurgie - program IV. úrovne
Program brušnej chirurgie - program IV. úrovne
Urologický program - program IV. úrovne
Gynekologický program - program IV. úrovne
Spondylochirurgický program - program IV. úrovne
Muskuloskeletálny program - program IV. úrovne
Program plastickej chirurgie - program IV. úrovne
Popáleninový program - program IV. úrovne
Program pre orgánové transplantácie - program IV. úrovne
Infektologický program - program III. úrovne
Dermatovenerologický program - program IV. úrovne
Program intenzívnej starostlivosti v neonatológii - program IV. úrovne
Program pre perioperačnú starostlivosť v neonatológii - program IV. úrovne
Program pediatrickej anesteziológie a intenzivnej medicíny - program IV. úrovne
Program detskej chirurgie - program IV. úrovne
Program detskej oftalmológie - program IV. úrovne
Program nemocničnej pediatrie - program IV. úrovne
Program pediatrickej kardiológie - program IV. úrovne
Program pediatrickej pneumológie a ftizeológie - program IV. úrovne
Program pediatrickej gastroenterológie, hepatológie a porúch výživy - program IV. úrovne
Program pediatrickej endokrinológie, diabetológie a vrodených chýb metabolizmu - program IV. úrovne
Program pediatrickej nefrológie - program IV. úrovne
Program pediatrickej reumatológie - program IV. úrovne
Program pediatrickej hematológie a onkológie - program IV. úrovne
Program pediatrickej infektológie - program IV. úrovne
Program pediatrickej imunológie a alergológie - program IV. úrovne
Program pediatrickej neurológie - program IV. úrovne
Program pediatrickej psychiatrie - program III. úrovne
Program paliatívnej medicíny pre deti - program IV. úrovne
Program pre rehabilitačnú a doliečovaciu starostlivosť - program IV. úrovne</t>
  </si>
  <si>
    <t>Inštitút nukleárnej a molekulárnej medicíny</t>
  </si>
  <si>
    <t>Program nukleárnej medicíny - program IV. úrovne</t>
  </si>
  <si>
    <t>Východoslovenský ústav srdcových a cievnych chorôb, a.s.</t>
  </si>
  <si>
    <t>Nemocnica AGEL Košice-Šaca a.s.</t>
  </si>
  <si>
    <t>Oftalmologický program - program II. úrovne
Otorinolaryngologický program - program III. úrovne
Program brušnej chirurgie - program III. úrovne
Gynekologický program - program III. úrovne
Program chirurgie kože, podkožia a prsníka - program V. úrovne
Popáleninový program - program V. úrovne
Pôrodnícky program - program III. úrovne
Neonatologický program - program III. úrovne</t>
  </si>
  <si>
    <t>Nemocnica s poliklinikou Štefana Kukuru Michalovce, a.s.</t>
  </si>
  <si>
    <t>Nemocnica s poliklinikou sv. Barbory Rožňava, a.s.</t>
  </si>
  <si>
    <t>Program chirurgie kože, podkožia a prsníka - program I. úrovne
Program plastickej chirurgie - program I. úrovne
Program cievnej chirurgie - program I. úrovne
Program internej medicíny - program III. úrovne
Nefrologický program - program II. úrovne
Infektologický program - program II. úrovne
Psychiatrický program - program II. úrovne
Program paliatívnej medicíny pre deti - program II. úrovne</t>
  </si>
  <si>
    <t>Nemocnica s poliklinikou Spišská Nová Ves, a.s.</t>
  </si>
  <si>
    <t>Železničné zdravotníctvo Košice, s.r.o.</t>
  </si>
  <si>
    <t>Regionálna nemocnica Sobrance, n. o.</t>
  </si>
  <si>
    <t>Nemocnica AGEL Krompachy s.r.o.</t>
  </si>
  <si>
    <t>Nemocnica s poliklinikou n.o. Kráľovský Chlmec</t>
  </si>
  <si>
    <t>Nemocnica s poliklinikou Trebišov, a.s.</t>
  </si>
  <si>
    <t>Vysokošpecializovaný odborný ústav geriatrický sv. Lukáša v Košiciach n. o.</t>
  </si>
  <si>
    <t>Nitriansky</t>
  </si>
  <si>
    <t>Fakultná nemocnica Nitra</t>
  </si>
  <si>
    <t>KARDIOCENTRUM NITRA s.r.o.</t>
  </si>
  <si>
    <t>Hlavná nemocnica FN Nitra</t>
  </si>
  <si>
    <t>Špecializovaná nemocnica sv. Svorada Zobor, n.o.</t>
  </si>
  <si>
    <t>Program internej medicíny - program II. úrovne</t>
  </si>
  <si>
    <t>Nemocnica AGEL Komárno s.r.o.</t>
  </si>
  <si>
    <t>Nemocnica AGEL Levice s.r.o.</t>
  </si>
  <si>
    <t>Fakultná nemocnica s poliklinikou Nové Zámky</t>
  </si>
  <si>
    <t>Svet zdravia Nemocnica Topoľčany, a.s.</t>
  </si>
  <si>
    <t>Hospitale, s.r.o.</t>
  </si>
  <si>
    <t>Nemocnica AGEL Zlaté Moravce a.s.</t>
  </si>
  <si>
    <t>Prešovský</t>
  </si>
  <si>
    <t>Fakultná nemocnica s poliklinikou J. A. Reimana Prešov</t>
  </si>
  <si>
    <t>NsP Sv. Jakuba, n.o.</t>
  </si>
  <si>
    <t>Nemocnica A. Leňa Humenné, a.s.</t>
  </si>
  <si>
    <t>Nemocnica Poprad, a.s.</t>
  </si>
  <si>
    <t>Ľubovnianska nemocnica, n. o.</t>
  </si>
  <si>
    <t>Otorinolaryngologický program - program I. úrovne
Program brušnej chirurgie - program III. úrovne
Gynekologický program - program III. úrovne
Program chirurgie kože, podkožia a prsníka - program III. úrovne
Program plastickej chirurgie - program I. úrovne
Program cievnej chirurgie - program I. úrovne
Program internej medicíny - program III. úrovne
Nefrologický program - program II. úrovne
Reumatologický program - program II. úrovne
Program hematológie a transfuziológie - program III. úrovne
Infektologický program - program II. úrovne
Pôrodnícky program - program III. úrovne
Program pediatrickej pneumológie a ftizeológie - program III. úrovne
Program paliatívnej medicíny - program III. úrovne</t>
  </si>
  <si>
    <t>Nemocnica Dr.Vojtecha Alexandra v Kežmarku n.o.</t>
  </si>
  <si>
    <t>Program urgentnej medicíny - program I. úrovne
Program pre perioperačnú medicínu - program I. úrovne
Traumatologický program - program I. úrovne
Gynekologický program - program II. úrovne
Program internej medicíny - program II. úrovne
Pôrodnícky program - program II. úrovne
Neonatologický program - program II. úrovne
Program nemocničnej pediatrie - program II. úrovne
Program pre rehabilitačnú a doliečovaciu starostlivosť - program I. úrovne</t>
  </si>
  <si>
    <t>Nemocnica AGEL Levoča a.s.</t>
  </si>
  <si>
    <t>Program urgentnej medicíny - program I. úrovne
Program pre perioperačnú medicínu - program I. úrovne
Traumatologický program - program II. úrovne
Program brušnej chirurgie - program I. úrovne
Program internej medicíny - program II. úrovne
Neinvazívny kardiovaskulárny program - program II. úrovne
Neurologický program - program II. úrovne
Psychiatrický program - program II. úrovne
Program nemocničnej pediatrie - program II. úrovne</t>
  </si>
  <si>
    <t>Nemocnica Snina, s.r.o.</t>
  </si>
  <si>
    <t>Program urgentnej medicíny - program II. úrovne
Program pre perioperačnú medicínu - program II. úrovne
Traumatologický program - program II. úrovne
Program brušnej chirurgie - program II. úrovne
Gynekologický program - program II. úrovne
Muskuloskeletálny program - program II. úrovne
Program chirurgie kože, podkožia a prsníka - program II. úrovne
Popáleninový program - program II. úrovne
Program pre orgánové transplantácie - program II. úrovne
Program nevaskulárnych intervencií - program II.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Program hematológie a transfuziológie - program II. úrovne
Neurologický program - program II. úrovne
Pôrodnícky program - program II. úrovne
Neonatologický program - program II. úrovne
Program intenzívnej starostlivosti v neonatológii - program II. úrovne
Program pediatrickej anesteziológie a intenzivnej medicíny - program II. úrovne
Program detskej chirurgie - program II. úrovne
Program nemocničnej pediatrie - program II. úrovne
Program pediatrickej kardiológie - program II. úrovne
Program pediatrickej pneumológie a ftizeológie - program II. úrovne
Program pediatrickej gastroenterológie, hepatológie a porúch výživy - program II. úrovne
Program pediatrickej endokrinológie, diabetológie a vrodených chýb metabolizmu - program II. úrovne
Program pediatrickej nefrológie - program II. úrovne
Program pediatrickej hematológie a onkológie - program II. úrovne
Program pediatrickej imunológie a alergológie - program II. úrovne
Program pediatrickej neurológie - program II. úrovne
Program pre rehabilitačnú a doliečovaciu starostlivosť - program II. úrovne</t>
  </si>
  <si>
    <t>Nemocnica arm. generála L. Svobodu Svidník, a.s.</t>
  </si>
  <si>
    <t>Vranovská nemocnica, a.s.</t>
  </si>
  <si>
    <t>ORL HUMENNÉ, s.r.o.</t>
  </si>
  <si>
    <t>Nemocničná 29, 066 01 Humenné
Humenné 066 01</t>
  </si>
  <si>
    <t>Otorinolaryngologický program - program III. úrovne</t>
  </si>
  <si>
    <t>Národný ústav tuberkulózy, pľúcnych chorôb a hrudníkovej chirurgie Vyšné Hágy</t>
  </si>
  <si>
    <t>Program pre perioperačnú medicínu - program V. úrovne
Oftalmologický program - program V. úrovne
Program hrudníkovej chirurgie - program V. úrovne
Program pneumológie a ftizeológie - program V. úrovne
Program spánkovej medicíny - program V. úrovne</t>
  </si>
  <si>
    <t>Národný ústav detskej tuberkulózy a respiračných chorôb, n. o. Dolný Smokovec</t>
  </si>
  <si>
    <t>Program pediatrickej pneumológie a ftizeológie - program V. úrovne</t>
  </si>
  <si>
    <t>Trenčiansky</t>
  </si>
  <si>
    <t>Fakultná nemocnica Trenčín</t>
  </si>
  <si>
    <t>Program hrudníkovej chirurgie - program I. úrovne
Program brušnej chirurgie - program IV. úrovne
Spondylochirurgický program - program III. úrovne
Program nevaskulárnych intervencií - program V. úrovne
Infektologický program - program III. úrovne
Psychiatrický program - program III. úrovne
Program spánkovej medicíny - program III. úrovne
Program klinickej onkológie - program III. úrovne
Program radiačnej onkológie - program IV. úrovne
Neonatologický program - program III. úrovne
Program pre rehabilitačnú a doliečovaciu starostlivosť - program III. úrovne</t>
  </si>
  <si>
    <t>Nemocnica s poliklinikou Považská Bystrica</t>
  </si>
  <si>
    <t>Program pre perioperačnú medicínu - program III. úrovne
Oftalmologický program - program I. úrovne
Otorinolaryngologický program - program I. úrovne
Program brušnej chirurgie - program III. úrovne
Muskuloskeletálny program - program III. úrovne
Program chirurgie kože, podkožia a prsníka - program III. úrovne
Program cievnej chirurgie - program I. úrovne
Program internej medicíny - program III. úrovne
Program pneumológie a ftizeológie - program III. úrovne
Reumatologický program - program II. úrovne
Dermatovenerologický program - program III. úrovne
Psychiatrický program - program II. úrovne
Program klinickej onkológie - program II. úrovne
Pôrodnícky program - program III. úrovne
Program nemocničnej pediatrie - program III. úrovne
Program paliatívnej medicíny - program III. úrovne</t>
  </si>
  <si>
    <t>Nemocnica s poliklinikou Prievidza so sídlom v Bojniciach</t>
  </si>
  <si>
    <t>Oftalmologický program - program I. úrovne
Otorinolaryngologický program - program I. úrovne
Program brušnej chirurgie - program III. úrovne
Urologický program - program II. úrovne
Muskuloskeletálny program - program III. úrovne
Program internej medicíny - program III. úrovne
Dermatovenerologický program - program III. úrovne
Psychiatrický program - program II. úrovne
Program klinickej onkológie - program II. úrovne</t>
  </si>
  <si>
    <t>Nemocnica AGEL Bánovce s.r.o.</t>
  </si>
  <si>
    <t>Nemocnica s poliklinikou Ilava, n.o.</t>
  </si>
  <si>
    <t>Traumatologický program - program I. úrovne
Program brušnej chirurgie - program I. úrovne
Gynekologický program - program I. úrovne
Muskuloskeletálny program - program I. úrovne
Program chirurgie kože, podkožia a prsníka - program I. úrovne
Program cievnej chirurgie - program I. úrovne
Program detskej chirurgie - program I. úrovne
Program paliatívnej medicíny - program I. úrovne
Program pre rehabilitačnú a doliečovaciu starostlivosť - program I. úrovne</t>
  </si>
  <si>
    <t>Nemocnica s poliklinikou Myjava</t>
  </si>
  <si>
    <t>Program urgentnej medicíny - program II. úrovne
Program pre perioperačnú medicínu - program II. úrovne
Traumatologický program - program II. úrovne
Otorinolaryngologický program - program I. úrovne
Program brušnej chirurgie - program II. úrovne
Urologický program - program I. úrovne
Gynekologický program - program II. úrovne
Muskuloskeletálny program - program II. úrovne
Program chirurgie kože, podkožia a prsníka - program I. úrovne
Popáleninový program - program II. úrovne
Program pre orgánové transplantácie - program II. úrovne
Program nevaskulárnych intervencií - program II.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Reumatologický program - program II. úrovne
Program hematológie a transfuziológie - program II. úrovne
Program klinickej imunológie a alergológie - program II. úrovne
Pôrodnícky program - program II. úrovne
Neonatologický program - program II. úrovne
Program intenzívnej starostlivosti v neonatológii - program II. úrovne
Program pediatrickej anesteziológie a intenzivnej medicíny - program II. úrovne
Program detskej chirurgie - program II. úrovne
Program nemocničnej pediatrie - program II. úrovne
Program pediatrickej kardiológie - program II. úrovne
Program pediatrickej pneumológie a ftizeológie - program II. úrovne
Program pediatrickej gastroenterológie, hepatológie a porúch výživy - program II. úrovne
Program pediatrickej endokrinológie, diabetológie a vrodených chýb metabolizmu - program II. úrovne
Program pediatrickej nefrológie - program II. úrovne
Program pediatrickej hematológie a onkológie - program II. úrovne
Program pediatrickej imunológie a alergológie - program II. úrovne
Program pediatrickej neurológie - program II. úrovne
Program pre rehabilitačnú a doliečovaciu starostlivosť - program II. úrovne</t>
  </si>
  <si>
    <t>NsP Nové Mesto nad Váhom n. o.</t>
  </si>
  <si>
    <t>Nemocnica na okraji mesta, n.o.</t>
  </si>
  <si>
    <t>Program urgentnej medicíny - program I. úrovne
Program pre perioperačnú medicínu - program II. úrovne
Program brušnej chirurgie - program I. úrovne
Gynekologický program - program I. úrovne
Muskuloskeletálny program - program I. úrovne
Program chirurgie kože, podkožia a prsníka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I. úrovne
Program klinickej imunológie a alergológie - program II. úrovne
Neurologický program - program II. úrovne
Pôrodnícky program - program II. úrovne
Program nemocničnej pediatrie - program II. úrovne
Program pediatrickej pneumológie a ftizeológie - program II. úrovne
Program pediatrickej gastroenterológie, hepatológie a porúch výživy - program II. úrovne
Program paliatívnej medicíny - program II. úrovne
Program pre rehabilitačnú a doliečovaciu starostlivosť - program II. úrovne</t>
  </si>
  <si>
    <t>Nemocnica AGEL Handlová s.r.o.</t>
  </si>
  <si>
    <t>Nemocnica pre obvinených a odsúdených a Ústav na výkon trestu odňatia slobody</t>
  </si>
  <si>
    <t>Trnavský</t>
  </si>
  <si>
    <t>Fakultná nemocnica Trnava</t>
  </si>
  <si>
    <t>Neurochirurgický program - program II. úrovne
Program hrudníkovej chirurgie - program II. úrovne
Program brušnej chirurgie - program IV. úrovne
Urologický program - program IV. úrovne
Spondylochirurgický program - program II. úrovne
Program plastickej chirurgie - program III. úrovne
Program intervenčnej kardiológie - program III. úrovne
Program vaskulárnych intervencií - program IV. úrovne
Program gastroenterológie a hepatológie - program IV. úrovne
Infektologický program - program III. úrovne
Dermatovenerologický program - program IV. úrovne
Neurologický program - program IV. úrovne
Psychiatrický program - program III. úrovne
Program klinickej onkológie - program III. úrovne
Program radiačnej onkológie - program II. úrovne
Neonatologický program - program III. úrovne
Program detskej oftalmológie - program II. úrovne
Program pediatrickej nefrológie - program III. úrovne
Program pediatrickej hematológie a onkológie - program III. úrovne
Program pediatrickej infektológie - program III. úrovne
Program paliatívnej medicíny - program I. úrovne</t>
  </si>
  <si>
    <t>Nemocnica s poliklinikou Dunajská Streda, a.s.</t>
  </si>
  <si>
    <t>Program pre perioperačnú medicínu - program III. úrovne
Urologický program - program I. úrovne
Muskuloskeletálny program - program III. úrovne
Program chirurgie kože, podkožia a prsníka - program II. úrovne
Program cievnej chirurgie - program I. úrovne
Program internej medicíny - program III. úrovne
Nefrologický program - program II. úrovne
Reumatologický program - program II. úrovne
Program hematológie a transfuziológie - program III. úrovne
Infektologický program - program II. úrovne
Program klinickej imunológie a alergológie - program III. úrovne
Program pediatrickej infektológie - program II. úrovne
Program pediatrickej imunológie a alergológie - program III. úrovne
Program pediatrickej neurológie - program III. úrovne</t>
  </si>
  <si>
    <t>Fakultná nemocnica AGEL Skalica a.s.</t>
  </si>
  <si>
    <t>Nemocnica s poliklinikou Sv. Lukáša Galanta, a.s.</t>
  </si>
  <si>
    <t>Národný ústav reumatických chorôb</t>
  </si>
  <si>
    <t>Muskuloskeletálny program - program II. úrovne
Reumatologický program - program V. úrovne
Program pediatrickej reumatológie - program III. úrovne</t>
  </si>
  <si>
    <t>Žilinský</t>
  </si>
  <si>
    <t>Univerzitná nemocnica Martin</t>
  </si>
  <si>
    <t>Program pre perioperačnú medicínu - program IV. úrovne
Traumatologický program - program IV. úrovne
Neurochirurgický program - program IV. úrovne
Oftalmologický program - program IV. úrovne
Otorinolaryngologický program - program IV. úrovne
Program stomato-maxilo-faciálnej chirurgie - program IV. úrovne
Program hrudníkovej chirurgie - program IV. úrovne
Program brušnej chirurgie - program IV. úrovne
Urologický program - program IV. úrovne
Gynekologický program - program IV. úrovne
Spondylochirurgický program - program IV. úrovne
Muskuloskeletálny program - program IV. úrovne
Program chirurgie kože, podkožia a prsníka - program IV. úrovne
Program plastickej chirurgie - program IV. úrovne
Popáleninový program - program III. úrovne
Program pre orgánové transplantácie - program IV. úrovne
Program cievnej chirurgie - program IV. úrovne
Program intervenčnej kardiológie - program IV. úrovne
Program intervenčnej arytmológie - program IV. úrovne
Program vaskulárnych intervencií - program IV. úrovne
Program nevaskulárnych intervencií - program IV. úrovne
Program internej medicíny - program IV. úrovne
Neinvazívny kardiovaskulárny program - program IV. úrovne
Program pneumológie a ftizeológie - program IV. úrovne
Program gastroenterológie a hepatológie - program IV. úrovne
Program endokrinológie, diabetológie a metabolických porúch - program IV. úrovne
Nefrologický program - program IV. úrovne
Reumatologický program - program IV. úrovne
Program hematológie a transfuziológie - program IV. úrovne
Infektologický program - program III. úrovne
Dermatovenerologický program - program IV. úrovne
Program klinickej imunológie a alergológie - program IV. úrovne
Psychiatrický program - program IV. úrovne
Program spánkovej medicíny - program IV. úrovne
Program klinickej onkológie - program IV. úrovne
Program radiačnej onkológie - program IV. úrovne
Program nukleárnej medicíny - program IV. úrovne
Pôrodnícky program - program IV. úrovne
Neonatologický program - program IV. úrovne
Program intenzívnej starostlivosti v neonatológii - program IV. úrovne
Program pre perioperačnú starostlivosť v neonatológii - program V. úrovne
Program pediatrickej anesteziológie a intenzivnej medicíny - program IV. úrovne
Program detskej chirurgie - program IV. úrovne
Program nemocničnej pediatrie - program IV. úrovne
Program pediatrickej kardiológie - program IV. úrovne
Program pediatrickej pneumológie a ftizeológie - program IV. úrovne
Program pediatrickej gastroenterológie, hepatológie a porúch výživy - program IV. úrovne
Program pediatrickej endokrinológie, diabetológie a vrodených chýb metabolizmu - program IV. úrovne
Program pediatrickej nefrológie - program IV. úrovne
Program pediatrickej reumatológie - program IV. úrovne
Program pediatrickej hematológie a onkológie - program IV. úrovne
Program pediatrickej infektológie - program IV. úrovne
Program pediatrickej imunológie a alergológie - program IV. úrovne
Program pediatrickej neurológie - program IV. úrovne
Program pediatrickej psychiatrie - program IV. úrovne
Program pediatrickej spánkovej medicíny - program IV. úrovne
Program paliatívnej medicíny pre deti - program IV. úrovne
Program pre rehabilitačnú a doliečovaciu starostlivosť - program III. úrovne</t>
  </si>
  <si>
    <t>Program urgentnej medicíny - program IV. úrovne
Program pre perioperačnú medicínu - program IV. úrovne
Traumatologický program - program IV. úrovne
Neurochirurgický program - program IV. úrovne
Oftalmologický program - program V. úrovne
Otorinolaryngologický program - program IV. úrovne
Program brušnej chirurgie - program IV. úrovne
Urologický program - program IV. úrovne
Gynekologický program - program IV. úrovne
Spondylochirurgický program - program IV. úrovne
Muskuloskeletálny program - program IV. úrovne
Program chirurgie kože, podkožia a prsníka - program IV. úrovne
Program cievnej chirurgie - program IV. úrovne
Program internej medicíny - program IV. úrovne
Neinvazívny kardiovaskulárny program - program IV. úrovne
Program pneumológie a ftizeológie - program III. úrovne
Program gastroenterológie a hepatológie - program V. úrovne
Program endokrinológie, diabetológie a metabolických porúch - program III. úrovne
Nefrologický program - program IV. úrovne
Reumatologický program - program III. úrovne
Infektologický program - program IV. úrovne
Dermatovenerologický program - program IV. úrovne
Program klinickej imunológie a alergológie - program III. úrovne
Neurologický program - program IV. úrovne
Psychiatrický program - program II. úrovne
Program spánkovej medicíny - program IV. úrovne
Program klinickej onkológie - program IV. úrovne
Program radiačnej onkológie - program IV. úrovne
Pôrodnícky program - program III. úrovne
Program nemocničnej pediatrie - program III. úrovne
Program pediatrickej gastroenterológie, hepatológie a porúch výživy - program III. úrovne
Program pediatrickej nefrológie - program III. úrovne
Program pediatrickej imunológie a alergológie - program III. úrovne
Program pre rehabilitačnú a doliečovaciu starostlivosť - program IV. úrovne</t>
  </si>
  <si>
    <t>Kysucká nemocnica s poliklinikou Čadca</t>
  </si>
  <si>
    <t>Spondylochirurgický program - program II. úrovne
Program chirurgie kože, podkožia a prsníka - program II. úrovne
Program cievnej chirurgie - program II. úrovne
Nefrologický program - program II. úrovne
Reumatologický program - program II. úrovne
Program klinickej onkológie - program II. úrovne</t>
  </si>
  <si>
    <t>Dolnooravská nemocnica s poliklinikou MUDr.L.Nádaši Jégého Dolný Kubín</t>
  </si>
  <si>
    <t>Otorinolaryngologický program - program I. úrovne
Program brušnej chirurgie - program III. úrovne
Muskuloskeletálny program - program III. úrovne
Program chirurgie kože, podkožia a prsníka - program III. úrovne
Program plastickej chirurgie - program II. úrovne
Program cievnej chirurgie - program II. úrovne
Program internej medicíny - program III. úrovne
Neinvazívny kardiovaskulárny program - program III. úrovne
Program gastroenterológie a hepatológie - program III. úrovne
Program endokrinológie, diabetológie a metabolických porúch - program III. úrovne
Nefrologický program - program III. úrovne
Reumatologický program - program II. úrovne
Program hematológie a transfuziológie - program III. úrovne
Infektologický program - program II. úrovne
Dermatovenerologický program - program I. úrovne
Neurologický program - program III. úrovne
Psychiatrický program - program II. úrovne
Program klinickej onkológie - program I. úrovne
Program detskej oftalmológie - program I. úrovne
Program pediatrickej kardiológie - program I. úrovne
Program pediatrickej pneumológie a ftizeológie - program I. úrovne
Program pediatrickej gastroenterológie, hepatológie a porúch výživy - program I. úrovne
Program pediatrickej nefrológie - program I. úrovne
Program pediatrickej infektológie - program II. úrovne
Program paliatívnej medicíny - program II. úrovne</t>
  </si>
  <si>
    <t>Fakultná nemocnica s poliklinikou Žilina</t>
  </si>
  <si>
    <t>Neurochirurgický program - program III. úrovne
Oftalmologický program - program IV. úrovne
Program hrudníkovej chirurgie - program III. úrovne
Program brušnej chirurgie - program IV. úrovne
Spondylochirurgický program - program III. úrovne
Infektologický program - program III. úrovne
Dermatovenerologický program - program III. úrovne
Program klinickej onkológie - program III. úrovne
Program radiačnej onkológie - program III. úrovne
Neonatologický program - program III. úrovne
Program pediatrickej nefrológie - program III. úrovne
Program pediatrickej hematológie a onkológie - program III. úrovne
Program pediatrickej infektológie - program III. úrovne</t>
  </si>
  <si>
    <t>Liptovská nemocnica s poliklinikou MUDr. Ivana Stodolu Liptovský Mikuláš</t>
  </si>
  <si>
    <t>Program urgentnej medicíny - program II. úrovne
Traumatologický program - program II. úrovne
Oftalmologický program - program I. úrovne
Otorinolaryngologický program - program I. úrovne
Program brušnej chirurgie - program III. úrovne
Urologický program - program II. úrovne
Gynekologický program - program III.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Program hematológie a transfuziológie - program III. úrovne
Program klinickej imunológie a alergológie - program II. úrovne
Neurologický program - program II. úrovne
Psychiatrický program - program II. úrovne
Pôrodnícky program - program II. úrovne
Neonatologický program - program I. úrovne
Program detskej oftalmológie - program I. úrovne
Program nemocničnej pediatrie - program II. úrovne
Program pre rehabilitačnú a doliečovaciu starostlivosť - program I. úrovne</t>
  </si>
  <si>
    <t>Hornooravská nemocnica s poliklinikou Trstená</t>
  </si>
  <si>
    <t>Program urgentnej medicíny - program II. úrovne
Program pre perioperačnú medicínu - program II. úrovne
Traumatologický program - program II. úrovne
Program brušnej chirurgie - program III. úrovne
Gynekologický program - program II. úrovne
Muskuloskeletálny program - program II. úrovne
Program chirurgie kože, podkožia a prsníka - program II. úrovne
Popáleninový program - program II. úrovne
Program pre orgánové transplantácie - program II. úrovne
Program nevaskulárnych intervencií - program III. úrovne
Program internej medicíny - program III. úrovne
Neinvazívny kardiovaskulárny program - program II. úrovne
Program pneumológie a ftizeológie - program II. úrovne
Program gastroenterológie a hepatológie - program II. úrovne
Program endokrinológie, diabetológie a metabolických porúch - program III. úrovne
Nefrologický program - program II. úrovne
Reumatologický program - program II. úrovne
Program hematológie a transfuziológie - program III. úrovne
Infektologický program - program II. úrovne
Program klinickej imunológie a alergológie - program II. úrovne
Neurologický program - program II. úrovne
Psychiatrický program - program II. úrovne
Program klinickej onkológie - program II. úrovne
Pôrodnícky program - program III. úrovne
Neonatologický program - program II. úrovne
Program intenzívnej starostlivosti v neonatológii - program II. úrovne
Program pediatrickej anesteziológie a intenzivnej medicíny - program II. úrovne
Program detskej chirurgie - program II. úrovne
Program nemocničnej pediatrie - program II. úrovne
Program pediatrickej kardiológie - program II. úrovne
Program pediatrickej pneumológie a ftizeológie - program II. úrovne
Program pediatrickej gastroenterológie, hepatológie a porúch výživy - program II. úrovne
Program pediatrickej endokrinológie, diabetológie a vrodených chýb metabolizmu - program II. úrovne
Program pediatrickej nefrológie - program II. úrovne
Program pediatrickej hematológie a onkológie - program II. úrovne
Program pediatrickej infektológie - program II. úrovne
Program pediatrickej imunológie a alergológie - program II. úrovne
Program pediatrickej neurológie - program II. úrovne
Program paliatívnej medicíny - program II. úrovne
Program pre rehabilitačnú a doliečovaciu starostlivosť - program II. úrovne</t>
  </si>
  <si>
    <t>Národný endokrinologický a diabetologický ústav n.o.</t>
  </si>
  <si>
    <t>Program endokrinológie, diabetológie a metabolických porúch - program III. úrovne
Program pediatrickej endokrinológie, diabetológie a vrodených chýb metabolizmu - program II. úrovne</t>
  </si>
  <si>
    <t xml:space="preserve">Bratislavský </t>
  </si>
  <si>
    <t>Nemocnica Bory - Penta Hospitals</t>
  </si>
  <si>
    <t xml:space="preserve">Upozornenie: Tento dokument má iba informátívny charakter a môže sa líšiť od právne záväzného predpisu. </t>
  </si>
  <si>
    <t>Program</t>
  </si>
  <si>
    <t>Nazov programu</t>
  </si>
  <si>
    <t>Úroveň programu</t>
  </si>
  <si>
    <t>nemocnica V. úrovne</t>
  </si>
  <si>
    <t>nemocnica IV. úrovne</t>
  </si>
  <si>
    <t>nemocnica III. úrovne</t>
  </si>
  <si>
    <t>nemocnica II. úrovne</t>
  </si>
  <si>
    <t>nemocnica I. úrovne</t>
  </si>
  <si>
    <t>Špeciálna platnosť</t>
  </si>
  <si>
    <t>Program urgentnej medicíny</t>
  </si>
  <si>
    <t>program V. úrovne</t>
  </si>
  <si>
    <t>program IV. úrovne</t>
  </si>
  <si>
    <t>P</t>
  </si>
  <si>
    <t>D</t>
  </si>
  <si>
    <t>program III. úrovne</t>
  </si>
  <si>
    <t>program II. úrovne</t>
  </si>
  <si>
    <t>program I. úrovne</t>
  </si>
  <si>
    <t>N</t>
  </si>
  <si>
    <t>Program pre perioperačnú medicínu</t>
  </si>
  <si>
    <t>Traumatologický program</t>
  </si>
  <si>
    <t>Neurochirurgický program</t>
  </si>
  <si>
    <t>Oftalmologický program</t>
  </si>
  <si>
    <t>Otorinolaryngologický program</t>
  </si>
  <si>
    <t>Program stomato-maxilo-faciálnej chirurgie</t>
  </si>
  <si>
    <t>Program hrudníkovej chirurgie</t>
  </si>
  <si>
    <t>Program brušnej chirurgie</t>
  </si>
  <si>
    <t>Urologický program</t>
  </si>
  <si>
    <t>Gynekologický program</t>
  </si>
  <si>
    <t>Spondylochirurgický program</t>
  </si>
  <si>
    <t>Muskuloskeletálny program</t>
  </si>
  <si>
    <t>Program chirurgie kože, podkožia a prsníka</t>
  </si>
  <si>
    <t>Program plastickej chirurgie</t>
  </si>
  <si>
    <t>Popáleninový program</t>
  </si>
  <si>
    <t>Program pre orgánové transplantácie</t>
  </si>
  <si>
    <t>Kardiochirurgický program</t>
  </si>
  <si>
    <t>Program cievnej chirurgie</t>
  </si>
  <si>
    <t>Program intervenčnej kardiológie</t>
  </si>
  <si>
    <t>Program intervenčnej arytmológie</t>
  </si>
  <si>
    <t>Program vaskulárnych intervencií</t>
  </si>
  <si>
    <t>Program nevaskulárnych intervencií</t>
  </si>
  <si>
    <t>Program internej medicíny</t>
  </si>
  <si>
    <t>Neinvazívny kardiovaskulárny program</t>
  </si>
  <si>
    <t>Program pneumológie a ftizeológie</t>
  </si>
  <si>
    <t>Program gastroenterológie a hepatológie</t>
  </si>
  <si>
    <t>Program endokrinológie, diabetológie a metabolických porúch</t>
  </si>
  <si>
    <t>Nefrologický program</t>
  </si>
  <si>
    <t>Reumatologický program</t>
  </si>
  <si>
    <t>Program hematológie a transfuziológie</t>
  </si>
  <si>
    <t>Infektologický program</t>
  </si>
  <si>
    <t>Dermatovenerologický program</t>
  </si>
  <si>
    <t>Program klinickej imunológie a alergológie</t>
  </si>
  <si>
    <t>Neurologický program</t>
  </si>
  <si>
    <t xml:space="preserve"> </t>
  </si>
  <si>
    <t>Psychiatrický program</t>
  </si>
  <si>
    <t>Program spánkovej medicíny</t>
  </si>
  <si>
    <t>Program klinickej onkológie</t>
  </si>
  <si>
    <t>Program radiačnej onkológie</t>
  </si>
  <si>
    <t>Program nukleárnej medicíny</t>
  </si>
  <si>
    <t>Pôrodnícky program</t>
  </si>
  <si>
    <t>Neonatologický program</t>
  </si>
  <si>
    <t>Program intenzívnej starostlivosti v neonatológii</t>
  </si>
  <si>
    <t>Program pre perioperačnú starostlivosť v neonatológii</t>
  </si>
  <si>
    <t>Program pediatrickej anesteziológie a intenzivnej medicíny</t>
  </si>
  <si>
    <t>Program detskej chirurgie</t>
  </si>
  <si>
    <t>Program detskej oftalmológie</t>
  </si>
  <si>
    <t>Program nemocničnej pediatrie</t>
  </si>
  <si>
    <t>Program pediatrickej kardiológie</t>
  </si>
  <si>
    <t>Program pediatrickej pneumológie a ftizeológie</t>
  </si>
  <si>
    <t>Program pediatrickej gastroenterológie, hepatológie a porúch výživy</t>
  </si>
  <si>
    <t>Program pediatrickej endokrinológie, diabetológie a vrodených chýb metabolizmu</t>
  </si>
  <si>
    <t>Program pediatrickej nefrológie</t>
  </si>
  <si>
    <t>Program pediatrickej reumatológie</t>
  </si>
  <si>
    <t>Program pediatrickej hematológie a onkológie</t>
  </si>
  <si>
    <t>Program pediatrickej infektológie</t>
  </si>
  <si>
    <t>Program pediatrickej imunológie a alergológie</t>
  </si>
  <si>
    <t>Program pediatrickej neurológie</t>
  </si>
  <si>
    <t>Program pediatrickej psychiatrie</t>
  </si>
  <si>
    <t>Program pediatrickej spánkovej medicíny</t>
  </si>
  <si>
    <t>Program paliatívnej medicíny</t>
  </si>
  <si>
    <t>Program paliatívnej medicíny pre deti</t>
  </si>
  <si>
    <t>Program pre rehabilitačnú a doliečovaciu starostlivosť</t>
  </si>
  <si>
    <t>Od 1.1.2026 sa rozsah programových profilov mení nasledovne</t>
  </si>
  <si>
    <t>Od 1.1.2028 sa rozsah programových profilov mení nasledovne</t>
  </si>
  <si>
    <t>Od 1.1.2030 sa rozsah programových profilov mení nasledovne</t>
  </si>
  <si>
    <t>Zoznam</t>
  </si>
  <si>
    <t>Úroveň I. nemocnice</t>
  </si>
  <si>
    <t>Povinné / Doplnkové / Nepovinné</t>
  </si>
  <si>
    <t>Sumár</t>
  </si>
  <si>
    <t>Počet programov povinných</t>
  </si>
  <si>
    <t>Počet programov doplnkových</t>
  </si>
  <si>
    <t>Počet programov nepovinných</t>
  </si>
  <si>
    <t>Počet programov úrovne V</t>
  </si>
  <si>
    <t>Počet programov úrovne IV</t>
  </si>
  <si>
    <t>Počet programov úrovne III</t>
  </si>
  <si>
    <t>Počet programov úrovne II</t>
  </si>
  <si>
    <t>Počet programov úrovne I</t>
  </si>
  <si>
    <t>Úroveň II. nemocnice</t>
  </si>
  <si>
    <t>Úroveň III.</t>
  </si>
  <si>
    <t>Úroveň IV.</t>
  </si>
  <si>
    <t>Úroveň V.</t>
  </si>
  <si>
    <t>UNB - Univerzitná nemocnica Bratislava</t>
  </si>
  <si>
    <t>UNB - Nemocnica akademika Ladislava Dérera</t>
  </si>
  <si>
    <t>UNB - Nemocnica sv. Cyrila a Metoda</t>
  </si>
  <si>
    <t>UNB - Nemocnica Staré Mesto</t>
  </si>
  <si>
    <t>UNB - Špecializovaná geriatrická nemocnica Podunajské Biskupice</t>
  </si>
  <si>
    <t>Nemocnica</t>
  </si>
  <si>
    <t>Nemocnica plní verejný záujem</t>
  </si>
  <si>
    <t>Špecializovaná nemocnica - zverejnenie programov 1Q 2023</t>
  </si>
  <si>
    <t>Vybrané programy úrovne IV.</t>
  </si>
  <si>
    <t xml:space="preserve">Ústredná vojenská nemocnica SNP Ružomberok </t>
  </si>
  <si>
    <t>Limbová 2645/5
831 01 
Bratislava</t>
  </si>
  <si>
    <t>Antolská 11
851 07 
Petržalka</t>
  </si>
  <si>
    <t>Mickiewiczova 2247
811 07 
Bratislava</t>
  </si>
  <si>
    <t>Krajinská 91
821 06 
Bratislava</t>
  </si>
  <si>
    <t>Pod Krásnou hôrkou 1
833 48
Bratislava</t>
  </si>
  <si>
    <t xml:space="preserve">Heydukova 2157/10
812 50
Bratislava </t>
  </si>
  <si>
    <t>Klenová 1 
833 10 
Bratislava - mestská časť Nové Mesto</t>
  </si>
  <si>
    <t>Limbová 2643/1 
833 40 
Bratislava - mestská časť Nové Mesto</t>
  </si>
  <si>
    <t>Pažítková 1835/4 
821 01 
Bratislava - mestská časť Ružinov</t>
  </si>
  <si>
    <t xml:space="preserve">Tematínska 5/A
851 05
Bratislava - mestská časť Petržalka </t>
  </si>
  <si>
    <t xml:space="preserve">Nám.SNP 10
814 65
Bratislava </t>
  </si>
  <si>
    <t xml:space="preserve">Jelačičová 8
821 08
Bratislava </t>
  </si>
  <si>
    <t xml:space="preserve">Šancová 110
831 04 
Bratislava
</t>
  </si>
  <si>
    <t xml:space="preserve">Duklianskych hrdinov 34
901 22 
Malacky
</t>
  </si>
  <si>
    <t xml:space="preserve">Satinského I.7770/1
811 08
Bratislava </t>
  </si>
  <si>
    <t>Ružinovská 4813/10
821 01 Bratislava - Ružinov</t>
  </si>
  <si>
    <t xml:space="preserve">Nevädzová 6
821 01
Bratislava </t>
  </si>
  <si>
    <t xml:space="preserve">Cesta k nemocnici 1
974 01
Banská Bystrica </t>
  </si>
  <si>
    <t>Tibora Andrašovana 46
974 01 
Banská Bystrica</t>
  </si>
  <si>
    <t>Šrobárova 1
979 12 
Rimavská Sobota</t>
  </si>
  <si>
    <t xml:space="preserve">Kuzmányho nábrežie 28
960 01
Zvolen </t>
  </si>
  <si>
    <t>Ul. Sládkovičova 485/11
965 01 
Žiar nad Hronom</t>
  </si>
  <si>
    <t>Nemocničná 756/1 
990 01 
Veľký Krtíš</t>
  </si>
  <si>
    <t>Jesenského 102/19
981 01 
Hnúšťa</t>
  </si>
  <si>
    <t>Litovelská 635/25 
050 01 
Revúca</t>
  </si>
  <si>
    <t>Banisko 273/1 
977 01 
Brezno</t>
  </si>
  <si>
    <t>Námestie republiky 2373/15 
984 01 
Lučenec</t>
  </si>
  <si>
    <t>Námestie Ludvika Svobodu 6818/4
974 09 
Banská Bystrica</t>
  </si>
  <si>
    <t>Záhradnícka 4880/42 
821 08 
Bratislava - mestská časť Ružinov</t>
  </si>
  <si>
    <t>Sládkovičova 353/1 
96237 
Kováčová</t>
  </si>
  <si>
    <t xml:space="preserve">Spojová 6986/25
974 04
Banská Bystrica </t>
  </si>
  <si>
    <t>Rastislavova 43
041 91
Košice</t>
  </si>
  <si>
    <t>Trieda SNP 457/1 
040 11 
Košice - mestská časť Západ</t>
  </si>
  <si>
    <t xml:space="preserve">Ondavská 8
040 11
Košice - mestská časť Západ </t>
  </si>
  <si>
    <t>Rastislavova 785/43
04253 
Košice - mestská časť Juh</t>
  </si>
  <si>
    <t xml:space="preserve">Lúčna 57
040 15
Košice - Šaca </t>
  </si>
  <si>
    <t xml:space="preserve">ul. Špitálska 2
071 01
Michalovce </t>
  </si>
  <si>
    <t xml:space="preserve">Ul.Špitálska 1
048 01
Rožňava </t>
  </si>
  <si>
    <t xml:space="preserve">Ul. Jánskeho 1
052 01
Spišská Nová Ves </t>
  </si>
  <si>
    <t xml:space="preserve">Masarykova 9
040 01
Košice </t>
  </si>
  <si>
    <t>Mieru 523/12 
073 01 
Sobrance</t>
  </si>
  <si>
    <t xml:space="preserve">Banícka štvrť 1
053 42
Krompachy </t>
  </si>
  <si>
    <t xml:space="preserve">Ul. SNP 1079/76
075 01
Trebišov </t>
  </si>
  <si>
    <t>Strojárenská 1099/13 
040 01 
Košice - mestská časť Staré Mesto</t>
  </si>
  <si>
    <t>Nemocničná 1125/18 
077 01 
Kráľovský Chlmec</t>
  </si>
  <si>
    <t>Špitálska 588/6 
950 01
Nitra</t>
  </si>
  <si>
    <t xml:space="preserve">Špitálska 6
949 01
Nitra </t>
  </si>
  <si>
    <t>Kláštorská 388/134 
949 88
Nitra</t>
  </si>
  <si>
    <t xml:space="preserve">Mederčská 39
945 05
Komárno </t>
  </si>
  <si>
    <t xml:space="preserve">SNP 19
934 01
Levice
</t>
  </si>
  <si>
    <t>Slovenská 5587/11A 
940 34
Nové Zámky</t>
  </si>
  <si>
    <t>Pavlovova 17
955 20
Topoľčany</t>
  </si>
  <si>
    <t>Hontianska cesta 996/49
936 01 
Šahy</t>
  </si>
  <si>
    <t xml:space="preserve">Ul. Bernolákova 496/4
953 01
Zlaté Moravce </t>
  </si>
  <si>
    <t>Jána Hollého 5898/14
081 81 
Prešov</t>
  </si>
  <si>
    <t>Sv. Jakuba 510/21 
085 01 
Bardejov</t>
  </si>
  <si>
    <t xml:space="preserve">Nemocničná 7
066 01
Humenné </t>
  </si>
  <si>
    <t>Banícka 803/28 
058 45 
Poprad</t>
  </si>
  <si>
    <t>Obrancov mieru 510/3 
064 01 
Stará Ľubovňa</t>
  </si>
  <si>
    <t>Huncovská 1788/42 
060 01 
Kežmarok</t>
  </si>
  <si>
    <t xml:space="preserve">Probstnerova cesta 2/3082
054 01
Levoča </t>
  </si>
  <si>
    <t>Sládkovičova 300/3
069 01
Snina</t>
  </si>
  <si>
    <t xml:space="preserve">MUDr. Pribulu 412/4
089 01
Svidník </t>
  </si>
  <si>
    <t xml:space="preserve">M. R. Štefánika 187/177 B
093 27
Vranov nad Topľou </t>
  </si>
  <si>
    <t>Vyšné Hágy 1 
059 84 
Vysoké Tatry</t>
  </si>
  <si>
    <t>Dolný Smokovec 70
059 81 
Vysoké Tatry</t>
  </si>
  <si>
    <t>Legionárska 641/28 
911 71 
Trenčín</t>
  </si>
  <si>
    <t>Nemocničná 986/1 
017 26 
Považská Bystrica</t>
  </si>
  <si>
    <t>Nemocničná 581/2
972 01 
Bojnice</t>
  </si>
  <si>
    <t xml:space="preserve">Hviezdoslavova 23/3
957 01
Bánovce nad Bebravou </t>
  </si>
  <si>
    <t>Ľ. Štúra 388/3 
019 01 
Ilava</t>
  </si>
  <si>
    <t>Staromyjavská 712/59 
907 01 
Myjava</t>
  </si>
  <si>
    <t>Ulica M. R. Štefánika 812/2 
915 31 
Nové Mesto nad Váhom</t>
  </si>
  <si>
    <t>Nová nemocnica 511 
958 01 
Partizánske</t>
  </si>
  <si>
    <t xml:space="preserve">Ulica SNP 26
972 51
Handlová </t>
  </si>
  <si>
    <t>Súdna 1996/15 
911 96 
Trenčín</t>
  </si>
  <si>
    <t>Ulica Andreja Žarnova 7507/11 917 75 
Trnava</t>
  </si>
  <si>
    <t xml:space="preserve">Veľkoblahovská 23
929 01
Dunajská Streda </t>
  </si>
  <si>
    <t>Winterova ul. 66 
92101 
Piešťany</t>
  </si>
  <si>
    <t>Koreszkova 7
909 82
Skalica</t>
  </si>
  <si>
    <t xml:space="preserve">Hodská 373/38
924 22
Galanta </t>
  </si>
  <si>
    <t>Nábr. I. Krasku 4782/4 
921 12 
Piešťany</t>
  </si>
  <si>
    <t>Kollárova 4248/2 
036 01 
Martin</t>
  </si>
  <si>
    <t>Gen. Miloša Vesela 88/21 
034 26 
Ružomberok</t>
  </si>
  <si>
    <t>Palárikova 2311/57
02216 
Čadca</t>
  </si>
  <si>
    <t>Nemocničná 1944/10 
026 01 
Dolný Kubín</t>
  </si>
  <si>
    <t>ul.Vojtecha Spanyola 1740/43
012 07
Žilina</t>
  </si>
  <si>
    <t>Palúčanská 214/25 
031 23 
Liptovský Mikuláš</t>
  </si>
  <si>
    <t>Mieru 549/16 
028 01 
Trstená</t>
  </si>
  <si>
    <t>Kollárová 282/3 
034 91 
Ľubochňa</t>
  </si>
  <si>
    <t>Ivana Kadlečíka 2
841 06 
Bratislava</t>
  </si>
  <si>
    <t>Uchádzač o zaradenie do siete v roku 2023</t>
  </si>
  <si>
    <t>Program intervečnej kardiológie - program IV. úrovne
Program Intervečnej arytmológie - program IV. úrovne
Neivazívny kardiovaskulárny program - program IV. úrovne</t>
  </si>
  <si>
    <t>Program pneumológie a ftizeológie - program V. úrovne
Program spánkovej medicíny - program III. úrovne
Program pre rehabilitačnú a doliečovaciu starostlivosť - program IV. úrovne
Program paliatívnej medicíny - program II. úrovne</t>
  </si>
  <si>
    <t>Dopĺňa rozsah povinných programov hlavnej nemocnice</t>
  </si>
  <si>
    <t>Gynekologický program - program IV. úrovne
Program klinickej onkológie - program IV. úrovne
Program radiačnej onkológie - program IV. úrovne
Program nukleárnej medicíny - program IV. úrovne
Program brušnej chirurgie - program IV. úrovne
Program stomato-maxilo-faciálnej chirurgie - program IV. úrovne</t>
  </si>
  <si>
    <t>Program internej medicíny - program I. úrovne
Program pre rehabilitačnú a doliečovaciu starostlivosť - progogram I. úrovne</t>
  </si>
  <si>
    <t>Program internej medicíny - program II. úrovne
Program pre rehabilitačnú a doliečovaciu starostlivosť - progogram I. úrovne</t>
  </si>
  <si>
    <t>Program urgentnej medicíny - program II. úrovne
Program internej medicíny - program III. úrovne
Program pneumológie a ftizeológie - program IV. úrovne
Program endokrinológie, diabetológie a metabolických porúch - program III. úrovne
Reumatologický program - program III. úrovne
Program klinickej imunológie a alergológie - program III. úrovne
Program spánkovej medicíny - program IV. úrovne
Program klinickej onkológie - program IV. úrovne
Program pre rehabilitačnú a doliečovaciu starostlivosť - program II. úrovne</t>
  </si>
  <si>
    <t>Program urgentnej medicíny - program IV. úrovne
Neurochirurgický program - program III. úrovne
Oftalmologický program - program IV. úrovne
Spondylochirurgický program - program III. úrovne
Program plastickej chirurgie - program III. úrovne
Program cievnej chirurgie - program IV. úrovne
Program intervenčnej kardiológie - program III. úrovne
Infektologický program - program III. úrovne
Psychiatrický program - program III. úrovne
Program klinickej onkológie - program III. úrovne
Program radiačnej onkológie - program III. úrovne
Neonatologický program - program III. úrovne
Program pre perioperačnú starostlivosť v neonatológii - program III. úrovne
Program pediatrickej infektológie - program III. úrovne
Program pediatrickej psychiatrie - program III. úrovne
Program pre rehabilitačnú a doliečovaciu starostlivosť - program III. úrovne</t>
  </si>
  <si>
    <t>Program urgentnej medicíny - program III. úrovne
Program pre perioperačnú medicínu - program IV. úrovne
Traumatologický program - program III. úrovne
Neurochirurgický program - program IV. úrovne
Oftalmologický program - program III. úrovne
Otorinolaryngologický program - program IV. úrovne
Program brušnej chirurgie - program III. úrovne
Urologický program - program III. úrovne
Gynekologický program - program III. úrovne
Spondylochirurgický program - program III. úrovne
Muskuloskeletálny program - program III. úrovne
Program chirurgie kože, podkožia a prsníka - program II. úrovne
Program plastickej chirurgie - program II. úrovne
Program cievnej chirurgie - program III. úrovne
Program intervenčnej arytmológie - program III. úrovne
Program vaskulárnych intervencií - program III. úrovne
Program nevaskulárnych intervencií - program III. úrovne
Program internej medicíny - program IV. úrovne
Neinvazívny kardiovaskulárny program - program III. úrovne
Program pneumológie a ftizeológie - program III. úrovne
Program gastroenterológie a hepatológie - program III. úrovne
Program endokrinológie, diabetológie a metabolických porúch - program III. úrovne
Nefrologický program - program IV. úrovne
Reumatologický program - program II. úrovne
Program hematológie a transfuziológie - program III. úrovne
Infektologický program - program II. úrovne
Dermatovenerologický program - program IV. úrovne
Neurologický program - program III. úrovne
Psychiatrický program - program III. úrovne
Program spánkovej medicíny - program III. úrovne
Program klinickej onkológie - program III. úrovne
Pôrodnícky program - program III. úrovne
Program intenzívnej starostlivosti v neonatológii - program V. úrovne
Program pre perioperačnú starostlivosť v neonatológii - program IV. úrovne
Program detskej chirurgie - program III. úrovne
Program detskej oftalmológie - program II. úrovne
Program nemocničnej pediatrie - program III. úrovne
Program pediatrickej gastroenterológie, hepatológie a porúch výživy - program III. úrovne
Program pediatrickej infektológie - program II. úrovne
Program pediatrickej imunológie a alergológie - program III. úrovne
Program pediatrickej neurológie - program III. úrovne
Program pediatrickej psychiatrie - program III. úrovne
Program paliatívnej medicíny - program II. úrovne</t>
  </si>
  <si>
    <t>Program pre perioperačnú medicínu - program IV. úrovne
Program brušnej chirurgie - program IV. úrovne
Urologický program - program IV. úrovne
Gynekologický program - program IV. úrovne
Program plastickej chirurgie - program III. úrovne
Popáleninový program - program III. úrovne
Program intervenčnej kardiológie - program IV. úrovne
Program intervenčnej arytmológie - program IV. úrovne
Dermatovenerologický program - program III. úrovne
Psychiatrický program - program IV. úrovne
Program klinickej onkológie - program III. úrovne
Program radiačnej onkológie - program IV. úrovne
Pôrodnícky program - program IV. úrovne
Program intenzívnej starostlivosti v neonatológii - program IV. úrovne
Program pediatrickej reumatológie - program II. úrovne
Program pediatrickej infektológie - program I. úrovne
Program pediatrickej psychiatrie - program III. úrovne</t>
  </si>
  <si>
    <t>Muskuloskeletálny program - program III. úrovne
Program chirurgie kože, podkožia a prsníka - program III. úrovne
Program plastickej chirurgie - program I. úrovne
Program cievnej chirurgie - program I. úrovne
Program internej medicíny - program III. úrovne
Nefrologický program - program II. úrovne
Infektologický program - program II. úrovne</t>
  </si>
  <si>
    <t>Program brušnej chirurgie - program III. úrovne                                                                       
Muskuloskeletálny program - program III. úrovne
Program chirurgie kože, podkožia a prsníka - program II. úrovne
Program plastickej chirurgie - program I. úrovne
Program cievnej chirurgie - program I. úrovne
Program internej medicíny - program III. úrovne
Nefrologický program - program II. úrovne
Infektologický program - program II. úrovne</t>
  </si>
  <si>
    <t>Program chirurgie kože, podkožia a prsníka - program I. úrovne
Program plastickej chirurgie - program I. úrovne
Program cievnej chirurgie - program I. úrovne
Program internej medicíny - program III. úrovne
Nefrologický program - program II. úrovne
Infektologický program - program II. úrovne
Program intenzívnej starostlivosti v neonatológii - program III. úrovne</t>
  </si>
  <si>
    <t>Program urgentnej medicíny - program III. úrovne
Program pre perioperačnú medicínu - program III. úrovne
Traumatologický program - program III. úrovne
Oftalmologický program - program I. úrovne
Otorinolaryngologický program - program I. úrovne
Program brušnej chirurgie - program III. úrovne
Urologický program - program III. úrovne
Gynekologický program - program IV. úrovne
Spondylochirurgický program - program III. úrovne
Muskuloskeletálny program - program III. úrovne
Program chirurgie kože, podkožia a prsníka - program III. úrovne
Program plastickej chirurgie - program I. úrovne
Program cievnej chirurgie - program I. úrovne
Program intervenčnej kardiológie - program III. úrovne
Program vaskulárnych intervencií - program III. úrovne
Program internej medicíny - program III. úrovne
Program pneumológie a ftizeológie - program III. úrovne
Nefrologický program - program II. úrovne
Infektologický program - program III. úrovne
Program klinickej onkológie - program III. úrovne
Program radiačnej onkológie - program III. úrovne</t>
  </si>
  <si>
    <t>Program urgentnej medicíny - program II. úrovne
Program pre perioperačnú medicínu - program II. úrovne
Traumatologický program - program II. úrovne
Oftalmologický program - program I. úrovne
Program brušnej chirurgie - program II. úrovne
Urologický program - program II. úrovne
Gynekologický program - program II. úrovne
Muskuloskeletálny program - program II. úrovne
Program chirurgie kože, podkožia a prsníka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Program hematológie a transfuziológie - program II. úrovne
Nefrologický program - program I. úrovne
Program klinickej imunológie a alergológie - program II. úrovne
Neurologický program - program II. úrovne
Psychiatrický program - program II. úrovne
Pôrodnícky program - program II. úrovne
Neonatologický program - program II. úrovne
Program nemocničnej pediatrie - program II. úrovne
Program pediatrickej pneumológie a ftizeológie - program II. úrovne
Program pediatrickej gastroenterológie, hepatológie a porúch výživy - program II. úrovne
Program pre rehabilitačnú a doliečovaciu starostlivosť - program III. úrovne</t>
  </si>
  <si>
    <t>Program urgentnej medicíny - program II. úrovne
Program pre perioperačnú medicínu - program II. úrovne                                                                  Traumatologický program I. úrovne
Program brušnej chirurgie - program II. úrovne                                                                            Urologický program - program I. úrovne
Gynekologický program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I. úrovne
Program endokrinológie, diabetológie a metabolických porúch - program II. úrovne
Nefrologický program - program II. úrovne                                                                                 Reumatologický program - program II. úrovne                                                                                 Program hematológie a transfuziológie - program II. úrovne                                                         Infektologický program - program II. úrovne                                                                      
Program klinickej imunológie a alergológie - program II. úrovne
Neurologický program - program II. úrovne                                                                            Psychiatrický program - program II. úrovne
Program nemocničnej pediatrie - program II. úrovne
Program pediatrickej pneumológie a ftizeológie - program II. úrovne
Program pediatrickej gastroenterológie, hepatológie a porúch výživy - program II. úrovne
Program pre rehabilitačnú a doliečovaciu starostlivosť - program II. úrovne</t>
  </si>
  <si>
    <t>Program urgentnej medicíny - program II. úrovne
Program pre perioperačnú medicínu - program II. úrovne
Traumatologický program - program I. úrovne
Program brušnej chirurgie - program II. úrovne
Gynekologický program - program II. úrovne
Muskuloskeletálny program - program II. úrovne
Program chirurgie kože, podkožia a prsníka - program I. úrovne
Program plastickej chirurgie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I. úrovne
Program klinickej imunológie a alergológie - program II. úrovne
Neurologický program - program II. úrovne
Pôrodnícky program - program II. úrovne
Neonatologický program - program II. úrovne
Program nemocničnej pediatrie - program II. úrovne
Program pediatrickej pneumológie a ftizeológie - program II. úrovne
Program pediatrickej gastroenterológie, hepatológie a porúch výživy - program II. úrovne
Program paliatívnej medicíny - program II. úrovne
Program pre rehabilitačnú a doliečovaciu starostlivosť - program III. úrovne</t>
  </si>
  <si>
    <t>Program pre perioperačnú medicínu - program II. úrovne                                                  
Otorinolaryngologický program – program I. úrovne 
Program brušnej chirurgie - program II. úrovne                                                                                  
Urologický program - program I. úrovne
Gynekologický program - program I. úrovne
Muskuloskeletálny program - program II. úrovne
Program chirurgie kože, podkožia a prsníka - program II.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I. úrovne                                                                                       
Reumatologický program - II. úrovne 
Program hematológie a transfuziológie – II. úrovne                                                                                   
Program klinickej imunológie a alergológie – II. úrovne 
Neurologický program - program II. úrovne
Program pre rehabilitačnú a doliečovaciu starostlivosť - program II. úrovne</t>
  </si>
  <si>
    <t>Program urgentnej medicíny - program II. úrovne
Program pre perioperačnú medicínu - program II. úrovne
Traumatologický program - program II. úrovne
Oftalmologický program - program I. úrovne
Otorinolaryngologický program - program I. úrovne
Program brušnej chirurgie - program II. úrovne
Gynekologický program - program II. úrovne
Muskuloskeletálny program - program I. úrovne
Program chirurgie kože, podkožia a prsníka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Program klinickej imunológie a alergológie - program II. úrovne
Neurologický program - program II. úrovne
Psychiatrický program - program II. úrovne
Pôrodnícky program - program II. úrovne
Neonatologický program - program II. úrovne
Program nemocničnej pediatrie - program II. úrovne
Program pediatrickej pneumológie a ftizeológie - program II. úrovne
Program pediatrickej gastroenterológie, hepatológie a porúch výživy - program II. úrovne
Program paliatívnej medicíny - program II. úrovne
Program pre rehabilitačnú a doliečovaciu starostlivosť - program II. úrovne</t>
  </si>
  <si>
    <t>Program urgentnej medicíny - program II. úrovne
Program pre perioperačnú medicínu - program II. úrovne
Traumatologický program - program II. úrovne
Program brušnej chirurgie - program II. úrovne
Gynekologický program - program II. úrovne
Program chirurgie kože, podkožia a prsníka - program I. úrovne
Popáleninový program - program II. úrovne
Program cievnej chirurgie - program I. úrovne
Program nevaskulárnych intervencií - program II. úrovne
Program internej medicíny - program II. úrovne
Neivazívny kardiovaskulárny program - program II. úrovne
Program pneumológie a ftizeológie - program II. úrovne
Program gastroenterológie a hepatológie - program II. úrovne
Program endokrinológie, diabetológie a metabolických porúch - program II. úrovne
Program hematológie a transfuziológie - program II. úrovne
Program klinickej imunológie a alergológie - program II. úrovne
Neurologický program - program II. úrovne
Pôrodnícky program - program II. úrovne
Neonatologický program - program II. úrovne
Program pediatrickej anesteziológie a intenzívnej medicíny - program II. úrovne
Program detskej chirurgie - program II. úrovne
Program nemocničnej pediatrie - program II. úrovne
Program pediatrickej kardiológie 2
Program pediatrickej pneumológie a ftizeológie - program II. úrovne
Program pediatrickej gastroenterológie, hepatológie a porúch výživy - program II. úrovne
Program endokrinológie, diabetológie a vrodených chýb metabolizmu - program II. úrovne
Program pediatrickej nefrológie - program II. úrovne
Program pediatrickej hematológie a onkológie - program II. úrovne
Program pediatrickej imunológie a alergológie - program II. úrovne
Program pediatrickej neurológie - program II. úrovne
Program pre rehabilitáčnú a odliečovaciu starostlivosť - program II. úrovne</t>
  </si>
  <si>
    <t xml:space="preserve">Traumatologický program - program III. úrovne
Otorinolaryngologický program - program II. úrovne
Program brušnej chirurgie - program III. úrovne
Muskuloskeletálny program - program III. úrovne 
Program chirurgie kože, podkožia a prsníka - program III. úrovne 
Program hematológie a transfuziológie - program III. úrovne
Neurologický program - program III. úrovne - spĺňame II. úroveň
Program pediatrickej pneumológie a ftizeológie - program III. úrovne 
Program pediatrickej infektológie - program II. úrovne                                                      
Gynekologický program - program III. úrovne 
Program internej medicíny - program III. úrovne                                
Pôrodnícky program z výkonov III.úrovne           
Program ped.infektorlógia - program II. úrovne -                                                                                        </t>
  </si>
  <si>
    <t>Program pre perioperačnú medicínu - program II. úrovne                                              
Program urgentnej medicíny - program I. úroveň
Program brušnej chirurgie - program II. úrovne
Gynekologický program - program II. úrovne
Muskuloskeletálny program - program I. úrovne
Program internej medicíny - program II úrovne
Nefrologický program - program II. úrovne
Pôrodnícky program - program II. úrovne
Neonatologický program - program II. úrovne
Program nemocničnej pediatrie - program II. úrovne
Program pre rehabilitačnú a doliečovaciu starostlivosť - program II. úrovne</t>
  </si>
  <si>
    <t xml:space="preserve">Program brušnej chirurgie - program III. úrovne
Urologický program - program I. úrovne
Program chirurgie kože, podkožia a prsníka - program II. úrovne
Program plastickej chirurgie - program I. úrovne
Program cievnej chirurgie - program I. úrovne
Program internej medicíny - program III. úrovne
Nefrologický program - program II. úrovne
Infektologický program - program II. úrovne
Program detskej oftalmológie - program II. úrovne
</t>
  </si>
  <si>
    <t>Program brušnej chirurgie - program III. úrovne
Program chirurgie kože, podkožia a prsníka - program II. úrovne
Program plastickej chirurgie - program I. úrovne
Program cievnej chirurgie - program I. úrovne
Program internej medicíny - program III. úrovne
Nefrologický program - program II. úrovne
Infektologický program - program II. úrovne</t>
  </si>
  <si>
    <t>Program pre perioperačnú medicínu - program III. úrovne
Traumatologický program - program III. úrovne
Neurochirurgický program - program III. úrovne
Oftalmologický program - program III. úrovne
Otorinolaryngologický program - program III. úrovne
Program brušnej chirurgie - program III. úrovne
Urologický program - program III. úrovne
Gynekologický program - program III. úrovne
Muskuloskeletálny program - program III. úrovne
Program chirurgie kože, podkožia a prsníka - program III. úrovne
Program plastickej chirurgie - program III. úrovne
Popáleninový program - program III. úrovne
Program cievnej chirurgie - program III. úrovne
Program intervenčnej arytmológie - program III. úrovne
Program vaskulárnych intervencií - program III. úrovne
Program nevaskulárnych intervencií - program III. úrovne
Program internej medicíny - program III. úrovne
Neinvazívny kardiovaskulárny program - program III. úrovne
Program gastroenterológie a hepatológie - program III. úrovne
Program endokrinológie, diabetológie a metabolických porúch - program III. úrovne
Program hematológie a transfuziológie - program III. úrovne
Dermatovenerologický program - program III. úrovne
Program klinickej imunológie a alergológie - program III. úrovne
Neurologický program - program III. úrovne
Program nukleárnej medicíny - program IV. úrovne
Pôrodnícky program - program III. úrovne
Neonatologický program - program III. úrovne
Program pediatrickej anesteziológie a intenzivnej medicíny - program III. úrovne
Program detskej chirurgie - program III. úrovne
Program detskej oftalmológie - program III. úrovne
Program nemocničnej pediatrie - program III. úrovne
Program pediatrickej kardiológie - program III. úrovne
Program pediatrickej pneumológie a ftizeológie - program III. úrovne
Program pediatrickej gastroenterológie, hepatológie a porúch výživy - program III. úrovne
Program pediatrickej endokrinológie, diabetológie a vrodených chýb metabolizmu - program III. úrovne
Program pediatrickej nefrológie - program III. úrovne
Program pediatrickej hematológie a onkológie - program III. úrovne
Program pediatrickej imunológie a alergológie - program III. úrovne
Program pediatrickej neurológie - program III. úrovne
Program pediatrickej psychiatrie - program III. úrovne
Program pre rehabilitačnú a doliečovaciu starostlivosť - program III. úrovne</t>
  </si>
  <si>
    <t>Neurochirurgický program - program I. úrovne
Oftalmologický program - program II. úrovne
Otorinolaryngologický program - program II. úrovne
Program brušnej chirurgie - program III. úrovne
Urologický program - program II. úrovne
Muskuloskeletálny program - program III. úrovne
Program chirurgie kože, podkožia a prsníka - program II. úrovne
Program cievnej chirurgie - program I. úrovne
Program klinickej onkológie - program II. úrovne</t>
  </si>
  <si>
    <t>Program urgentnej medicíny - program II. úrovne
Program pre perioperačnú medicínu - program II. úrovne
Program brušnej chirurgie - program II. úrovne
Gynekologický program - program II. úrovne
Muskuloskeletálny program - program II. úrovne
Program chirurgie kože, podkožia a prsníka - program II. úrovne
Program internej medicíny - program II. úrovne
Neinvazívny kardiovaskulárny program - program II. úrovne
Pôrodnícky program - program II. úrovne
Neonatologický program - program II. úrovne
Program nemocničnej pediatrie - program II. úrovne
Program paliatívnej medicíny - program II. úrovne
Program pre rehabilitačnú a doliečovaciu starostlivosť - program II. úrovne</t>
  </si>
  <si>
    <t>Program urgentnej medicíny - program I. úrovne
Program pre perioperačnú medicínu - program II. úrovne
Program brušnej chirurgie - program II. úrovne
Program chirurgie kože, podkožia a prsníka - program II. úrovne
Program internej medicíny - program II. úrovne
Neinvazívny kardiovaskulárny program - program II. úrovne
Program pneumológie a ftizeológie - program II. úrovne
Program endokrinológie, diabetológie a metabolických porúch - program II. úrovne
Nefrologický program - program II. úrovne
Program hematológie a transfuziológie - program II. úrovne
Program pre rehabilitačnú a doliečovaciu starostlivosť - program II. úrovne</t>
  </si>
  <si>
    <t>Program urgentnej medicíny - program I. úrovne
Program pre perioperačnú medicínu - program I. úrovne
Traumatologický program - program I. úrovne
Program brušnej chirurgie - program I. úrovne
Gynekologický program - program I. úrovne
Muskuloskeletálny program - program I. úrovne
Program chirurgie kože, podkožia a prsníka - program I. úrovne
Program cievnej chirurgie - program I. úrovne
Program internej medicíny - program I. úrovne
Neinvazívny kardiovaskulárny program - program I. úrovne
Program pneumológie a ftizeológie - program I. úrovne
Program gastroenterológie a hepatológie - program I. úrovne
Program endokrinológie, diabetológie a metabolických porúch - program I. úrovne
Nefrologický program - program I. úrovne
Program hematológie a transfuziológie - program I. úrovne
Neurologický program - program I. úrovne
Program klinickej onkológie - program I. úrovne
Program pre rehabilitačnú a doliečovaciu starostlivosť - program I. úrovne</t>
  </si>
  <si>
    <t>Bratská 17
969 01
Banská Štiavnica</t>
  </si>
  <si>
    <t xml:space="preserve">Program pre perioperačnú medicínu - program III. úrovne
Traumatologický program - program III. úrovne
Program brušnej chirurgie - program III. úrovne
Muskuloskeletálny program - program III. úrovne
Program chirurgie kože, podkožia a prsníka - program II. úrovne
Program internej medicíny - program III. úrovne
Nefrologický program - program II. úrovne
Infektologický program - program III. úrovne
Program pre rehabilitačnú a doliečovaciu starostlivosť - program II. úrovne
</t>
  </si>
  <si>
    <t xml:space="preserve">Nemocnica AGEL Zvolen a.s.,  </t>
  </si>
  <si>
    <t xml:space="preserve">Počet programov pre úroveň nemocnice - povinné, doplnkové a nepovinné programy </t>
  </si>
  <si>
    <t>ProCare, a.s. (Trnavské Mýto)</t>
  </si>
  <si>
    <t>Ambícia poskytovať povinný programový profil úrovne III.</t>
  </si>
  <si>
    <t>Povinné programy: 187
Doplnkové programy: max. 6
Nepovinné programy: max. 4</t>
  </si>
  <si>
    <t>Povinné programy: 0
Doplnkové programy: max. 32
Nepovinné programy: max. 18</t>
  </si>
  <si>
    <t>Povinné programy: 149
Doplnkové programy: max. 34
Nepovinné programy: max. 4</t>
  </si>
  <si>
    <t>Povinné programy: 43
Doplnkové programy: max. 61
Nepovinné programy: max. 8</t>
  </si>
  <si>
    <t>Povinné programy: 97
Doplnkové programy: max. 68
Nepovinné programy: max. 3</t>
  </si>
  <si>
    <t>Povinné programy: 97
Doplnkové progamy: max. 68
Nepovinné programy: max. 3
*Podmienené zaradenie - do sprístupnenia tunela Višňové a otvorenia novej nemocnice Martin</t>
  </si>
  <si>
    <r>
      <t xml:space="preserve">Program brušnej chirurgie - program III. úrovne
</t>
    </r>
    <r>
      <rPr>
        <sz val="10.5"/>
        <rFont val="Arial Narrow"/>
        <family val="2"/>
        <charset val="238"/>
      </rPr>
      <t>Traumatologický program - program III. úrovne</t>
    </r>
    <r>
      <rPr>
        <sz val="10.5"/>
        <color theme="1"/>
        <rFont val="Arial Narrow"/>
        <family val="2"/>
        <charset val="238"/>
      </rPr>
      <t xml:space="preserve">
Program chirurgie kože, podkožia a prsníka - program II. úrovne
</t>
    </r>
    <r>
      <rPr>
        <sz val="10.5"/>
        <rFont val="Arial Narrow"/>
        <family val="2"/>
        <charset val="238"/>
      </rPr>
      <t>Program cievnej chirurgie - program II. úrovne
Muskuloskeletálny program - program III. úrovne</t>
    </r>
    <r>
      <rPr>
        <sz val="10.5"/>
        <color theme="1"/>
        <rFont val="Arial Narrow"/>
        <family val="2"/>
        <charset val="238"/>
      </rPr>
      <t xml:space="preserve">
</t>
    </r>
    <r>
      <rPr>
        <sz val="10.5"/>
        <rFont val="Arial Narrow"/>
        <family val="2"/>
        <charset val="238"/>
      </rPr>
      <t>Neurologický program - program III. úrovne
Program klinickej onkológie - program III. úrovne
Program radiačnej onkológie - program IV. úrovne
Program paliatívnej medicíny - program II. úrovne</t>
    </r>
  </si>
  <si>
    <t xml:space="preserve">Program internej medicíny  II. úrovne - 
Program pre rehabilitačnú a doliečovaciu starostlivosť - program I. úrovne   
Nefrologický program - program I. úrovne    
Program urgentnej medicíny - program I. úrovne
Program  pre perioperačnú  medicínu - program I. úrovne
</t>
  </si>
  <si>
    <t xml:space="preserve">Univerzitná nemocnica L. Pasteura Košice </t>
  </si>
  <si>
    <t xml:space="preserve">Pracovisko
Rastislavova 785/43 
04190 
Košice 
Pracovisko
Tr. SNP 1
040 11 
Košice
</t>
  </si>
  <si>
    <t xml:space="preserve">Povinné programy: 43
Doplnkové programy: max. 61
Nepovinné programy: max. 8
*Podmienené zaradenie - do vybudovania novej siete záchrannej zdravotnej služby v roku 2026. Po vybudovaní novej siete záchrannej zdravotnej služby budú vyhodnotené podmienky pre tvorbu siete a podmienky plnenia kategorizácie ústavnej zdravotnej starostlivosti a v prípade, že tieto podmienky nebudú splnené, jedna z nemocníc v kraji bude preradená do úrovne I. </t>
  </si>
  <si>
    <t>Pracovisko:
Námestie Ludvika Svobodu 3865/1
975 17 
Banská Bystrica
Pracovisko: 
Cesta k nemocnici 1
974 01
Banská Bystrica</t>
  </si>
  <si>
    <r>
      <t>Ambícia nemocnice poskytovať doplnkové programy (nad rámec povinných programov)</t>
    </r>
    <r>
      <rPr>
        <b/>
        <sz val="20"/>
        <color theme="0"/>
        <rFont val="Arial Narrow"/>
        <family val="2"/>
        <charset val="238"/>
      </rPr>
      <t>*</t>
    </r>
  </si>
  <si>
    <t xml:space="preserve">*nejedná sa o zoznam schválených doplnkových programov - uvedené programy budú vyhodnocované v 1Q roku 2023 a až následne môžu byť schválené ministerstvom v prípade, že budú splnené podmienky definované zákonom 540/2021 Z. z. a vyhláškou 316/2022 Z. z. </t>
  </si>
  <si>
    <t>Svet zdravia, a.s. (Rimavská Sobota)</t>
  </si>
  <si>
    <t>Nemocnica Žiar nad Hronom a Banská Štiavnica s.r.o. (Žiar nad Hronom)</t>
  </si>
  <si>
    <t>Nemocnica Žiar nad Hronom a Banská Štiavnica s.r.o. (Banská Štiavnica)</t>
  </si>
  <si>
    <t>Nemocnica Alexandra Wintera, n.o.</t>
  </si>
  <si>
    <t>Nemocnica plní verejný záujem obrany Slovenskej republiky a jej zriaďovateľom je Ministerstvo obrany Slovenskej republiky</t>
  </si>
  <si>
    <t>Nemocnica plní verejný záujem zabezpečenia ústavnej starostlivosti pre obvinených a odsúdených a jej zriaďovateľom je Ministerstvo spravodlivosti Slovenskej republiky.</t>
  </si>
  <si>
    <t>nemocnica neposkytuje ústavnú zdravotnú starostlivosť verejnosti</t>
  </si>
  <si>
    <t>Nemocnica plní verejný záujem pri zabezpečovaní ochrany ústavného zriadenia, verejného poriadku, bezpečnosti osôb a majetku a jej zriaďovateľom je Ministerstvo vnútra Slovenskej republiky.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</si>
</sst>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charset val="238"/>
      <scheme val="minor"/>
    </font>
    <font>
      <b/>
      <sz val="10"/>
      <name val="Arial Narrow"/>
      <family val="2"/>
    </font>
    <font>
      <sz val="8"/>
      <name val="Calibri"/>
      <family val="2"/>
      <charset val="238"/>
      <scheme val="minor"/>
    </font>
    <font>
      <b/>
      <sz val="10"/>
      <color rgb="FF000000"/>
      <name val="Arial Narrow"/>
      <family val="2"/>
    </font>
    <font>
      <b/>
      <sz val="12"/>
      <color theme="0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u/>
      <sz val="11"/>
      <color theme="10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2"/>
      <color theme="10"/>
      <name val="Arial Narrow"/>
      <family val="2"/>
      <charset val="238"/>
    </font>
    <font>
      <b/>
      <sz val="20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0.5"/>
      <name val="Arial Narrow"/>
      <family val="2"/>
      <charset val="238"/>
    </font>
    <font>
      <sz val="10.5"/>
      <color theme="1"/>
      <name val="Arial Narrow"/>
      <family val="2"/>
      <charset val="238"/>
    </font>
    <font>
      <i/>
      <sz val="12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5">
    <xf numFmtId="0" fontId="0" fillId="0" borderId="0"/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5" fillId="9" borderId="0" xfId="0" applyFont="1" applyFill="1"/>
    <xf numFmtId="0" fontId="7" fillId="3" borderId="2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10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4" fillId="1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1" fillId="14" borderId="0" xfId="0" applyFont="1" applyFill="1" applyAlignment="1">
      <alignment horizontal="left" vertical="top" wrapText="1"/>
    </xf>
    <xf numFmtId="0" fontId="11" fillId="14" borderId="0" xfId="0" applyFont="1" applyFill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3" fontId="10" fillId="15" borderId="4" xfId="0" applyNumberFormat="1" applyFont="1" applyFill="1" applyBorder="1" applyAlignment="1">
      <alignment horizontal="left" vertical="center" wrapText="1"/>
    </xf>
    <xf numFmtId="3" fontId="10" fillId="15" borderId="3" xfId="0" applyNumberFormat="1" applyFont="1" applyFill="1" applyBorder="1" applyAlignment="1">
      <alignment horizontal="left" vertical="center" wrapText="1"/>
    </xf>
    <xf numFmtId="0" fontId="14" fillId="0" borderId="0" xfId="4" applyFont="1"/>
    <xf numFmtId="0" fontId="15" fillId="5" borderId="0" xfId="0" applyFont="1" applyFill="1"/>
    <xf numFmtId="0" fontId="16" fillId="0" borderId="0" xfId="0" applyFont="1"/>
    <xf numFmtId="0" fontId="16" fillId="6" borderId="0" xfId="0" applyFont="1" applyFill="1"/>
    <xf numFmtId="0" fontId="17" fillId="0" borderId="0" xfId="0" applyFont="1" applyAlignment="1">
      <alignment horizontal="center"/>
    </xf>
    <xf numFmtId="0" fontId="16" fillId="7" borderId="0" xfId="0" applyFont="1" applyFill="1"/>
    <xf numFmtId="0" fontId="16" fillId="8" borderId="0" xfId="0" applyFont="1" applyFill="1"/>
    <xf numFmtId="0" fontId="16" fillId="9" borderId="0" xfId="0" applyFont="1" applyFill="1"/>
    <xf numFmtId="0" fontId="18" fillId="5" borderId="0" xfId="0" applyFont="1" applyFill="1"/>
    <xf numFmtId="0" fontId="18" fillId="5" borderId="0" xfId="0" applyFont="1" applyFill="1" applyAlignment="1">
      <alignment horizontal="center"/>
    </xf>
    <xf numFmtId="0" fontId="16" fillId="4" borderId="0" xfId="0" applyFont="1" applyFill="1"/>
    <xf numFmtId="0" fontId="12" fillId="14" borderId="0" xfId="0" applyFont="1" applyFill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3" fontId="21" fillId="15" borderId="5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4" quotePrefix="1" applyFont="1" applyFill="1" applyBorder="1" applyAlignment="1">
      <alignment horizontal="left" vertical="top" wrapText="1"/>
    </xf>
    <xf numFmtId="0" fontId="19" fillId="0" borderId="0" xfId="4" quotePrefix="1" applyFont="1" applyFill="1" applyBorder="1" applyAlignment="1">
      <alignment horizontal="left" vertical="top" wrapText="1"/>
    </xf>
    <xf numFmtId="0" fontId="19" fillId="0" borderId="0" xfId="4" applyFont="1" applyFill="1" applyBorder="1" applyAlignment="1">
      <alignment horizontal="left" vertical="top" wrapText="1"/>
    </xf>
    <xf numFmtId="0" fontId="12" fillId="14" borderId="0" xfId="0" applyFont="1" applyFill="1" applyAlignment="1">
      <alignment horizontal="left" vertical="top"/>
    </xf>
    <xf numFmtId="0" fontId="22" fillId="0" borderId="7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wrapText="1"/>
    </xf>
    <xf numFmtId="0" fontId="23" fillId="0" borderId="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4" fillId="14" borderId="0" xfId="0" applyFont="1" applyFill="1" applyAlignment="1">
      <alignment horizontal="left" vertical="top" wrapText="1"/>
    </xf>
    <xf numFmtId="0" fontId="6" fillId="16" borderId="10" xfId="4" quotePrefix="1" applyFill="1" applyBorder="1" applyAlignment="1">
      <alignment horizontal="left" vertical="top" wrapText="1"/>
    </xf>
  </cellXfs>
  <cellStyles count="5">
    <cellStyle name="Hypertextové prepojenie" xfId="4" builtinId="8"/>
    <cellStyle name="Normálna" xfId="0" builtinId="0"/>
    <cellStyle name="Normálna 2" xfId="1" xr:uid="{90278344-7148-4A54-BCD3-1BA4AB0640F0}"/>
    <cellStyle name="Normálna 4" xfId="3" xr:uid="{5B7F07EB-BD23-4139-9161-73E9F063849C}"/>
    <cellStyle name="Poznámka 2" xfId="2" xr:uid="{C4B605AB-9F2A-468A-9C82-96DF4E19CD10}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fill>
        <patternFill patternType="solid">
          <fgColor indexed="64"/>
          <bgColor rgb="FF00B050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rgb="FF0070C0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941a1dce87fd045/work/2020-06_MZSR/2020-09_OptimUZS/wKatUZS/KKUZS_final_dg_vyk_202205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MKCH2022"/>
      <sheetName val="ZZV-DRG 2022"/>
      <sheetName val="Dg_derm"/>
      <sheetName val="Vyk_cievCh"/>
      <sheetName val="Vyk_nukl"/>
      <sheetName val="Vyk_transpl"/>
      <sheetName val="Dg_transpl"/>
      <sheetName val="Dg_darca_transpl"/>
      <sheetName val="Dg_psych"/>
      <sheetName val="Pr_dg_psych"/>
      <sheetName val="Zak_dg_psych"/>
      <sheetName val="vyk_hrud"/>
      <sheetName val="prie_vyk_hrud"/>
      <sheetName val="dg_neuro"/>
      <sheetName val="vyk_neuro"/>
      <sheetName val="dg_prier_neuro"/>
      <sheetName val="vyk_uro"/>
      <sheetName val="dg_uro"/>
      <sheetName val="deti_uro"/>
      <sheetName val="vyk_arytm"/>
      <sheetName val="vyk_br_chir"/>
      <sheetName val="vyk_PedOft"/>
      <sheetName val="dg_PedOft"/>
      <sheetName val="dg_prier_PedOft"/>
      <sheetName val="vyk_prier_PedOft_trauma"/>
      <sheetName val="dg_prier_PedOft_trauma"/>
      <sheetName val="dg_endo"/>
      <sheetName val="dg_prie_endo"/>
      <sheetName val="vyk_intKar"/>
      <sheetName val="dg_pedPsych"/>
      <sheetName val="dg_prier_pedPsych"/>
      <sheetName val="vyk_PedSpan"/>
      <sheetName val="vyk_prie_PedSpan"/>
      <sheetName val="dg_pedInf"/>
      <sheetName val="vyk_karchir"/>
      <sheetName val="vyk_pedNeu"/>
      <sheetName val="dg_pedNeu"/>
      <sheetName val="dg_prie_pedNeu"/>
      <sheetName val="dg_pedPneu"/>
      <sheetName val="dg_prie_pedPneu"/>
      <sheetName val="vyk_pedPneu"/>
      <sheetName val="vyk_prie_pedPneu"/>
      <sheetName val="vyk_radOnk"/>
      <sheetName val="Dg_re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F57033-E5E9-4191-B1D6-929D729DCB77}" name="Tabuľka6" displayName="Tabuľka6" ref="A1:G97" totalsRowShown="0" headerRowDxfId="35" dataDxfId="33" headerRowBorderDxfId="34" tableBorderDxfId="32">
  <autoFilter ref="A1:G97" xr:uid="{4DF57033-E5E9-4191-B1D6-929D729DCB77}"/>
  <tableColumns count="7">
    <tableColumn id="1" xr3:uid="{A4902C4E-BD6F-4750-B871-E8A6FBC751CC}" name="Kraj" dataDxfId="31"/>
    <tableColumn id="2" xr3:uid="{770F9174-F5CA-4154-B05E-FCDA16A12B06}" name="Názov" dataDxfId="30"/>
    <tableColumn id="3" xr3:uid="{6E8F774E-DEAA-4398-9D50-49C8674F2DDB}" name="Miesto prevádzkovania" dataDxfId="29"/>
    <tableColumn id="4" xr3:uid="{399BE4A1-C1A2-4480-9109-94EE06FE4390}" name="Subjekt" dataDxfId="28"/>
    <tableColumn id="5" xr3:uid="{D8B32E6D-FA25-48EB-BA12-B55BE51E18AB}" name="Údaje o hlavnej nemocnici pre partnerské nemocnice" dataDxfId="27"/>
    <tableColumn id="6" xr3:uid="{167CF436-E214-4B88-B734-0317693EA33B}" name="Počet programov pre úroveň nemocnice - povinné, doplnkové a nepovinné programy " dataDxfId="26"/>
    <tableColumn id="7" xr3:uid="{3E0B482B-052E-4B82-962F-A0E4967B14DF}" name="Ambícia nemocnice poskytovať doplnkové programy (nad rámec povinných programov)*" dataDxfId="25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5F44E3-2208-49B7-B175-F8943E0E4300}" name="Table1" displayName="Table1" ref="B1:D51" totalsRowShown="0" headerRowDxfId="24" dataDxfId="23">
  <autoFilter ref="B1:D51" xr:uid="{F5C7101A-CCA7-4120-8CB8-6AF4D179B850}"/>
  <tableColumns count="3">
    <tableColumn id="1" xr3:uid="{ED911C08-6106-473B-9849-1DE37E09D7F4}" name="Úroveň I. nemocnice" dataDxfId="22"/>
    <tableColumn id="2" xr3:uid="{A6DF00CC-F970-43B8-A68E-4DAE3DD19EBA}" name="Úroveň programu" dataDxfId="21"/>
    <tableColumn id="3" xr3:uid="{F98832EA-4E6A-47F8-9F0F-C5ECE6D157B1}" name="Povinné / Doplnkové / Nepovinné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D5D300-511E-4244-94AA-6A66FF5E22BA}" name="Table39" displayName="Table39" ref="B1:D113" totalsRowShown="0" headerRowDxfId="19" dataDxfId="18">
  <autoFilter ref="B1:D113" xr:uid="{B89AA7B4-82D5-4642-89E4-A7859AAB3D3F}"/>
  <tableColumns count="3">
    <tableColumn id="1" xr3:uid="{9B32E091-7745-4FAB-947A-0942C222B0AB}" name="Úroveň II. nemocnice" dataDxfId="17"/>
    <tableColumn id="2" xr3:uid="{C82DA36D-39EA-4B81-9F26-3C85259C874A}" name="Úroveň programu" dataDxfId="16"/>
    <tableColumn id="3" xr3:uid="{EFDD3EB5-B3D9-4BEA-A705-6C027E9ADF90}" name="Povinné / Doplnkové / Nepovinné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0C469F-CA30-49FF-9A5D-45B9337178F6}" name="Table415" displayName="Table415" ref="B1:D169" totalsRowShown="0" headerRowDxfId="14" dataDxfId="13">
  <autoFilter ref="B1:D169" xr:uid="{11B5AEF6-D8E9-4F7A-91FA-BD0F9794A296}"/>
  <tableColumns count="3">
    <tableColumn id="1" xr3:uid="{5D9F5691-3B3E-4093-B5C5-BE0892A6A8EA}" name="Úroveň III." dataDxfId="12"/>
    <tableColumn id="2" xr3:uid="{962FC090-D89F-43E6-B4C1-4F10B6BAB29A}" name="Úroveň programu" dataDxfId="11"/>
    <tableColumn id="3" xr3:uid="{A11C32EA-1C1D-4A0B-AFB5-2F78CB982E41}" name="Povinné / Doplnkové / Nepovinné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6D1F44-85C3-4089-BD00-2019C16E8CDB}" name="Table521" displayName="Table521" ref="B1:D188" totalsRowShown="0" headerRowDxfId="9" dataDxfId="8">
  <autoFilter ref="B1:D188" xr:uid="{B63F1FD4-5992-40DE-9E25-A226D8549F64}"/>
  <tableColumns count="3">
    <tableColumn id="1" xr3:uid="{8F151170-762F-495C-9403-A4E2FC49C4AB}" name="Úroveň IV." dataDxfId="7"/>
    <tableColumn id="2" xr3:uid="{F9FEC490-82FA-4CE1-99AA-835E7B46917D}" name="Úroveň programu" dataDxfId="6"/>
    <tableColumn id="3" xr3:uid="{7D7A5C27-5AE7-4F69-9C53-8D62DB217107}" name="Povinné / Doplnkové / Nepovinné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60AE7FE-D38F-46E5-B4BC-80ACA9302CE4}" name="Table62224" displayName="Table62224" ref="B1:D198" totalsRowShown="0" headerRowDxfId="4" dataDxfId="3">
  <autoFilter ref="B1:D198" xr:uid="{E8395143-9794-45B1-B5C0-EF537726726D}"/>
  <tableColumns count="3">
    <tableColumn id="1" xr3:uid="{1CCCC98B-C956-4AF3-B6F8-5B1AD6F65EF4}" name="Úroveň V." dataDxfId="2"/>
    <tableColumn id="2" xr3:uid="{4FDA860C-0AAA-4C92-A535-F3AD2DDA6B8C}" name="Úroveň programu" dataDxfId="1"/>
    <tableColumn id="3" xr3:uid="{622F5307-3872-4DEE-9CA4-B866586B150D}" name="Povinné / Doplnkové / Nepovinné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BFFE-EF0E-42A6-87C1-8C8FC6F46056}">
  <sheetPr>
    <pageSetUpPr fitToPage="1"/>
  </sheetPr>
  <dimension ref="A1:P9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8.7109375" defaultRowHeight="16.5" x14ac:dyDescent="0.25"/>
  <cols>
    <col min="1" max="1" width="15.140625" style="18" bestFit="1" customWidth="1"/>
    <col min="2" max="2" width="32.42578125" style="18" customWidth="1"/>
    <col min="3" max="3" width="28" style="19" customWidth="1"/>
    <col min="4" max="4" width="17.42578125" style="18" customWidth="1"/>
    <col min="5" max="5" width="23.85546875" style="19" bestFit="1" customWidth="1"/>
    <col min="6" max="6" width="31.7109375" style="38" customWidth="1"/>
    <col min="7" max="7" width="74.140625" style="19" customWidth="1"/>
    <col min="8" max="16384" width="8.7109375" style="19"/>
  </cols>
  <sheetData>
    <row r="1" spans="1:16" ht="93.6" customHeight="1" thickBot="1" x14ac:dyDescent="0.3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400</v>
      </c>
      <c r="G1" s="40" t="s">
        <v>415</v>
      </c>
      <c r="H1" s="55" t="s">
        <v>416</v>
      </c>
      <c r="I1" s="55"/>
      <c r="J1" s="55"/>
      <c r="K1" s="55"/>
      <c r="L1" s="55"/>
      <c r="M1" s="55"/>
      <c r="N1" s="55"/>
      <c r="O1" s="55"/>
      <c r="P1" s="18"/>
    </row>
    <row r="2" spans="1:16" ht="63" x14ac:dyDescent="0.25">
      <c r="A2" s="21" t="s">
        <v>5</v>
      </c>
      <c r="B2" s="41" t="s">
        <v>266</v>
      </c>
      <c r="C2" s="42" t="s">
        <v>284</v>
      </c>
      <c r="D2" s="42" t="s">
        <v>6</v>
      </c>
      <c r="E2" s="43"/>
      <c r="F2" s="45" t="s">
        <v>403</v>
      </c>
      <c r="G2" s="48" t="s">
        <v>369</v>
      </c>
    </row>
    <row r="3" spans="1:16" ht="47.25" x14ac:dyDescent="0.25">
      <c r="A3" s="21" t="s">
        <v>5</v>
      </c>
      <c r="B3" s="41" t="s">
        <v>267</v>
      </c>
      <c r="C3" s="42" t="s">
        <v>276</v>
      </c>
      <c r="D3" s="42" t="s">
        <v>6</v>
      </c>
      <c r="E3" s="43"/>
      <c r="F3" s="45" t="s">
        <v>403</v>
      </c>
      <c r="G3" s="48" t="s">
        <v>7</v>
      </c>
    </row>
    <row r="4" spans="1:16" ht="54" x14ac:dyDescent="0.25">
      <c r="A4" s="21" t="s">
        <v>5</v>
      </c>
      <c r="B4" s="41" t="s">
        <v>268</v>
      </c>
      <c r="C4" s="42" t="s">
        <v>277</v>
      </c>
      <c r="D4" s="42" t="s">
        <v>6</v>
      </c>
      <c r="E4" s="43"/>
      <c r="F4" s="45" t="s">
        <v>403</v>
      </c>
      <c r="G4" s="48" t="s">
        <v>8</v>
      </c>
    </row>
    <row r="5" spans="1:16" ht="51" customHeight="1" x14ac:dyDescent="0.25">
      <c r="A5" s="21" t="s">
        <v>5</v>
      </c>
      <c r="B5" s="41" t="s">
        <v>269</v>
      </c>
      <c r="C5" s="42" t="s">
        <v>278</v>
      </c>
      <c r="D5" s="42" t="s">
        <v>6</v>
      </c>
      <c r="E5" s="43"/>
      <c r="F5" s="45" t="s">
        <v>403</v>
      </c>
      <c r="G5" s="48" t="s">
        <v>9</v>
      </c>
    </row>
    <row r="6" spans="1:16" ht="175.5" x14ac:dyDescent="0.25">
      <c r="A6" s="21" t="s">
        <v>5</v>
      </c>
      <c r="B6" s="41" t="s">
        <v>270</v>
      </c>
      <c r="C6" s="42" t="s">
        <v>279</v>
      </c>
      <c r="D6" s="42" t="s">
        <v>6</v>
      </c>
      <c r="E6" s="43"/>
      <c r="F6" s="45" t="s">
        <v>403</v>
      </c>
      <c r="G6" s="48" t="s">
        <v>10</v>
      </c>
    </row>
    <row r="7" spans="1:16" ht="409.5" x14ac:dyDescent="0.25">
      <c r="A7" s="21" t="s">
        <v>5</v>
      </c>
      <c r="B7" s="41" t="s">
        <v>11</v>
      </c>
      <c r="C7" s="42" t="s">
        <v>283</v>
      </c>
      <c r="D7" s="42" t="s">
        <v>12</v>
      </c>
      <c r="E7" s="43" t="s">
        <v>13</v>
      </c>
      <c r="F7" s="42" t="s">
        <v>370</v>
      </c>
      <c r="G7" s="48" t="s">
        <v>15</v>
      </c>
    </row>
    <row r="8" spans="1:16" ht="148.5" x14ac:dyDescent="0.25">
      <c r="A8" s="21" t="s">
        <v>5</v>
      </c>
      <c r="B8" s="41" t="s">
        <v>16</v>
      </c>
      <c r="C8" s="42" t="s">
        <v>282</v>
      </c>
      <c r="D8" s="42" t="s">
        <v>12</v>
      </c>
      <c r="E8" s="43" t="s">
        <v>13</v>
      </c>
      <c r="F8" s="42" t="s">
        <v>370</v>
      </c>
      <c r="G8" s="48" t="s">
        <v>17</v>
      </c>
    </row>
    <row r="9" spans="1:16" ht="135" x14ac:dyDescent="0.25">
      <c r="A9" s="21" t="s">
        <v>5</v>
      </c>
      <c r="B9" s="41" t="s">
        <v>18</v>
      </c>
      <c r="C9" s="42" t="s">
        <v>280</v>
      </c>
      <c r="D9" s="42" t="s">
        <v>12</v>
      </c>
      <c r="E9" s="43" t="s">
        <v>13</v>
      </c>
      <c r="F9" s="42" t="s">
        <v>370</v>
      </c>
      <c r="G9" s="48" t="s">
        <v>19</v>
      </c>
    </row>
    <row r="10" spans="1:16" ht="81" x14ac:dyDescent="0.25">
      <c r="A10" s="21" t="s">
        <v>5</v>
      </c>
      <c r="B10" s="41" t="s">
        <v>20</v>
      </c>
      <c r="C10" s="42" t="s">
        <v>281</v>
      </c>
      <c r="D10" s="42" t="s">
        <v>12</v>
      </c>
      <c r="E10" s="43" t="s">
        <v>13</v>
      </c>
      <c r="F10" s="42" t="s">
        <v>370</v>
      </c>
      <c r="G10" s="48" t="s">
        <v>371</v>
      </c>
    </row>
    <row r="11" spans="1:16" ht="148.5" x14ac:dyDescent="0.25">
      <c r="A11" s="21" t="s">
        <v>5</v>
      </c>
      <c r="B11" s="41" t="s">
        <v>34</v>
      </c>
      <c r="C11" s="42" t="s">
        <v>285</v>
      </c>
      <c r="D11" s="42" t="s">
        <v>12</v>
      </c>
      <c r="E11" s="43" t="s">
        <v>35</v>
      </c>
      <c r="F11" s="42" t="s">
        <v>14</v>
      </c>
      <c r="G11" s="48" t="s">
        <v>36</v>
      </c>
    </row>
    <row r="12" spans="1:16" ht="135" x14ac:dyDescent="0.25">
      <c r="A12" s="21" t="s">
        <v>5</v>
      </c>
      <c r="B12" s="41" t="s">
        <v>21</v>
      </c>
      <c r="C12" s="42" t="s">
        <v>286</v>
      </c>
      <c r="D12" s="42" t="s">
        <v>271</v>
      </c>
      <c r="E12" s="43"/>
      <c r="F12" s="45" t="s">
        <v>404</v>
      </c>
      <c r="G12" s="48" t="s">
        <v>22</v>
      </c>
    </row>
    <row r="13" spans="1:16" ht="148.5" x14ac:dyDescent="0.25">
      <c r="A13" s="21" t="s">
        <v>5</v>
      </c>
      <c r="B13" s="41" t="s">
        <v>23</v>
      </c>
      <c r="C13" s="42" t="s">
        <v>287</v>
      </c>
      <c r="D13" s="42" t="s">
        <v>271</v>
      </c>
      <c r="E13" s="43"/>
      <c r="F13" s="42" t="s">
        <v>273</v>
      </c>
      <c r="G13" s="48" t="s">
        <v>24</v>
      </c>
    </row>
    <row r="14" spans="1:16" ht="59.25" customHeight="1" x14ac:dyDescent="0.25">
      <c r="A14" s="21" t="s">
        <v>5</v>
      </c>
      <c r="B14" s="41" t="s">
        <v>401</v>
      </c>
      <c r="C14" s="42" t="s">
        <v>288</v>
      </c>
      <c r="D14" s="42" t="s">
        <v>271</v>
      </c>
      <c r="E14" s="43"/>
      <c r="F14" s="45" t="s">
        <v>404</v>
      </c>
      <c r="G14" s="48" t="s">
        <v>25</v>
      </c>
    </row>
    <row r="15" spans="1:16" ht="216" x14ac:dyDescent="0.25">
      <c r="A15" s="21" t="s">
        <v>5</v>
      </c>
      <c r="B15" s="41" t="s">
        <v>26</v>
      </c>
      <c r="C15" s="42" t="s">
        <v>289</v>
      </c>
      <c r="D15" s="42" t="s">
        <v>271</v>
      </c>
      <c r="E15" s="43"/>
      <c r="F15" s="45" t="s">
        <v>404</v>
      </c>
      <c r="G15" s="48" t="s">
        <v>27</v>
      </c>
    </row>
    <row r="16" spans="1:16" ht="204.75" x14ac:dyDescent="0.25">
      <c r="A16" s="21" t="s">
        <v>5</v>
      </c>
      <c r="B16" s="41" t="s">
        <v>28</v>
      </c>
      <c r="C16" s="42" t="s">
        <v>290</v>
      </c>
      <c r="D16" s="42" t="s">
        <v>424</v>
      </c>
      <c r="E16" s="43"/>
      <c r="F16" s="42" t="s">
        <v>272</v>
      </c>
      <c r="G16" s="48" t="s">
        <v>29</v>
      </c>
    </row>
    <row r="17" spans="1:7" ht="67.5" x14ac:dyDescent="0.25">
      <c r="A17" s="21" t="s">
        <v>5</v>
      </c>
      <c r="B17" s="41" t="s">
        <v>30</v>
      </c>
      <c r="C17" s="42" t="s">
        <v>291</v>
      </c>
      <c r="D17" s="42" t="s">
        <v>271</v>
      </c>
      <c r="E17" s="43"/>
      <c r="F17" s="42" t="s">
        <v>273</v>
      </c>
      <c r="G17" s="48" t="s">
        <v>31</v>
      </c>
    </row>
    <row r="18" spans="1:7" ht="52.5" customHeight="1" x14ac:dyDescent="0.25">
      <c r="A18" s="21" t="s">
        <v>5</v>
      </c>
      <c r="B18" s="41" t="s">
        <v>32</v>
      </c>
      <c r="C18" s="42" t="s">
        <v>292</v>
      </c>
      <c r="D18" s="42" t="s">
        <v>271</v>
      </c>
      <c r="E18" s="43"/>
      <c r="F18" s="42" t="s">
        <v>273</v>
      </c>
      <c r="G18" s="48" t="s">
        <v>33</v>
      </c>
    </row>
    <row r="19" spans="1:7" ht="63" x14ac:dyDescent="0.25">
      <c r="A19" s="21" t="s">
        <v>5</v>
      </c>
      <c r="B19" s="41" t="s">
        <v>37</v>
      </c>
      <c r="C19" s="42" t="s">
        <v>304</v>
      </c>
      <c r="D19" s="42" t="s">
        <v>271</v>
      </c>
      <c r="E19" s="43"/>
      <c r="F19" s="42" t="s">
        <v>273</v>
      </c>
      <c r="G19" s="49" t="s">
        <v>38</v>
      </c>
    </row>
    <row r="20" spans="1:7" ht="189" x14ac:dyDescent="0.25">
      <c r="A20" s="21" t="s">
        <v>39</v>
      </c>
      <c r="B20" s="41" t="s">
        <v>40</v>
      </c>
      <c r="C20" s="42" t="s">
        <v>414</v>
      </c>
      <c r="D20" s="42" t="s">
        <v>6</v>
      </c>
      <c r="E20" s="43"/>
      <c r="F20" s="45" t="s">
        <v>405</v>
      </c>
      <c r="G20" s="48" t="s">
        <v>41</v>
      </c>
    </row>
    <row r="21" spans="1:7" ht="409.5" x14ac:dyDescent="0.25">
      <c r="A21" s="21" t="s">
        <v>39</v>
      </c>
      <c r="B21" s="41" t="s">
        <v>42</v>
      </c>
      <c r="C21" s="42" t="s">
        <v>303</v>
      </c>
      <c r="D21" s="42" t="s">
        <v>12</v>
      </c>
      <c r="E21" s="42" t="s">
        <v>43</v>
      </c>
      <c r="F21" s="42" t="s">
        <v>370</v>
      </c>
      <c r="G21" s="48" t="s">
        <v>44</v>
      </c>
    </row>
    <row r="22" spans="1:7" ht="94.5" x14ac:dyDescent="0.25">
      <c r="A22" s="21" t="s">
        <v>39</v>
      </c>
      <c r="B22" s="41" t="s">
        <v>45</v>
      </c>
      <c r="C22" s="42" t="s">
        <v>293</v>
      </c>
      <c r="D22" s="42" t="s">
        <v>12</v>
      </c>
      <c r="E22" s="42" t="s">
        <v>43</v>
      </c>
      <c r="F22" s="42" t="s">
        <v>370</v>
      </c>
      <c r="G22" s="48" t="s">
        <v>46</v>
      </c>
    </row>
    <row r="23" spans="1:7" ht="71.25" customHeight="1" x14ac:dyDescent="0.25">
      <c r="A23" s="21" t="s">
        <v>39</v>
      </c>
      <c r="B23" s="41" t="s">
        <v>47</v>
      </c>
      <c r="C23" s="42" t="s">
        <v>294</v>
      </c>
      <c r="D23" s="42" t="s">
        <v>12</v>
      </c>
      <c r="E23" s="42" t="s">
        <v>43</v>
      </c>
      <c r="F23" s="42" t="s">
        <v>370</v>
      </c>
      <c r="G23" s="48" t="s">
        <v>48</v>
      </c>
    </row>
    <row r="24" spans="1:7" ht="409.5" x14ac:dyDescent="0.25">
      <c r="A24" s="21" t="s">
        <v>39</v>
      </c>
      <c r="B24" s="41" t="s">
        <v>49</v>
      </c>
      <c r="C24" s="42" t="s">
        <v>302</v>
      </c>
      <c r="D24" s="42" t="s">
        <v>271</v>
      </c>
      <c r="E24" s="43"/>
      <c r="F24" s="45" t="s">
        <v>406</v>
      </c>
      <c r="G24" s="48" t="s">
        <v>50</v>
      </c>
    </row>
    <row r="25" spans="1:7" ht="155.25" customHeight="1" x14ac:dyDescent="0.25">
      <c r="A25" s="21" t="s">
        <v>39</v>
      </c>
      <c r="B25" s="41" t="s">
        <v>417</v>
      </c>
      <c r="C25" s="42" t="s">
        <v>295</v>
      </c>
      <c r="D25" s="42" t="s">
        <v>271</v>
      </c>
      <c r="E25" s="43"/>
      <c r="F25" s="45" t="s">
        <v>406</v>
      </c>
      <c r="G25" s="50" t="s">
        <v>51</v>
      </c>
    </row>
    <row r="26" spans="1:7" ht="129" customHeight="1" x14ac:dyDescent="0.25">
      <c r="A26" s="21" t="s">
        <v>39</v>
      </c>
      <c r="B26" s="41" t="s">
        <v>399</v>
      </c>
      <c r="C26" s="42" t="s">
        <v>296</v>
      </c>
      <c r="D26" s="42" t="s">
        <v>271</v>
      </c>
      <c r="E26" s="43"/>
      <c r="F26" s="45" t="s">
        <v>406</v>
      </c>
      <c r="G26" s="48" t="s">
        <v>398</v>
      </c>
    </row>
    <row r="27" spans="1:7" ht="370.5" customHeight="1" x14ac:dyDescent="0.25">
      <c r="A27" s="21" t="s">
        <v>39</v>
      </c>
      <c r="B27" s="41" t="s">
        <v>52</v>
      </c>
      <c r="C27" s="42" t="s">
        <v>301</v>
      </c>
      <c r="D27" s="42" t="s">
        <v>271</v>
      </c>
      <c r="E27" s="43"/>
      <c r="F27" s="45" t="s">
        <v>404</v>
      </c>
      <c r="G27" s="48" t="s">
        <v>53</v>
      </c>
    </row>
    <row r="28" spans="1:7" ht="148.5" x14ac:dyDescent="0.25">
      <c r="A28" s="21" t="s">
        <v>39</v>
      </c>
      <c r="B28" s="41" t="s">
        <v>54</v>
      </c>
      <c r="C28" s="42" t="s">
        <v>300</v>
      </c>
      <c r="D28" s="42" t="s">
        <v>271</v>
      </c>
      <c r="E28" s="43"/>
      <c r="F28" s="45" t="s">
        <v>404</v>
      </c>
      <c r="G28" s="48" t="s">
        <v>55</v>
      </c>
    </row>
    <row r="29" spans="1:7" ht="51" customHeight="1" x14ac:dyDescent="0.25">
      <c r="A29" s="21" t="s">
        <v>39</v>
      </c>
      <c r="B29" s="41" t="s">
        <v>56</v>
      </c>
      <c r="C29" s="42" t="s">
        <v>299</v>
      </c>
      <c r="D29" s="42" t="s">
        <v>271</v>
      </c>
      <c r="E29" s="43"/>
      <c r="F29" s="45" t="s">
        <v>404</v>
      </c>
      <c r="G29" s="48" t="s">
        <v>57</v>
      </c>
    </row>
    <row r="30" spans="1:7" ht="108" x14ac:dyDescent="0.25">
      <c r="A30" s="21" t="s">
        <v>39</v>
      </c>
      <c r="B30" s="41" t="s">
        <v>58</v>
      </c>
      <c r="C30" s="42" t="s">
        <v>298</v>
      </c>
      <c r="D30" s="42" t="s">
        <v>271</v>
      </c>
      <c r="E30" s="43"/>
      <c r="F30" s="45" t="s">
        <v>404</v>
      </c>
      <c r="G30" s="48" t="s">
        <v>59</v>
      </c>
    </row>
    <row r="31" spans="1:7" ht="409.5" x14ac:dyDescent="0.25">
      <c r="A31" s="21" t="s">
        <v>39</v>
      </c>
      <c r="B31" s="41" t="s">
        <v>418</v>
      </c>
      <c r="C31" s="42" t="s">
        <v>297</v>
      </c>
      <c r="D31" s="42" t="s">
        <v>271</v>
      </c>
      <c r="E31" s="43"/>
      <c r="F31" s="45" t="s">
        <v>404</v>
      </c>
      <c r="G31" s="50" t="s">
        <v>387</v>
      </c>
    </row>
    <row r="32" spans="1:7" ht="47.25" x14ac:dyDescent="0.25">
      <c r="A32" s="21" t="s">
        <v>39</v>
      </c>
      <c r="B32" s="41" t="s">
        <v>419</v>
      </c>
      <c r="C32" s="42" t="s">
        <v>397</v>
      </c>
      <c r="D32" s="42" t="s">
        <v>271</v>
      </c>
      <c r="E32" s="43"/>
      <c r="F32" s="45" t="s">
        <v>404</v>
      </c>
      <c r="G32" s="49" t="s">
        <v>64</v>
      </c>
    </row>
    <row r="33" spans="1:7" ht="47.25" x14ac:dyDescent="0.25">
      <c r="A33" s="21" t="s">
        <v>39</v>
      </c>
      <c r="B33" s="41" t="s">
        <v>60</v>
      </c>
      <c r="C33" s="42" t="s">
        <v>305</v>
      </c>
      <c r="D33" s="42" t="s">
        <v>271</v>
      </c>
      <c r="E33" s="43"/>
      <c r="F33" s="42" t="s">
        <v>273</v>
      </c>
      <c r="G33" s="49" t="s">
        <v>61</v>
      </c>
    </row>
    <row r="34" spans="1:7" ht="47.25" x14ac:dyDescent="0.25">
      <c r="A34" s="21" t="s">
        <v>39</v>
      </c>
      <c r="B34" s="41" t="s">
        <v>62</v>
      </c>
      <c r="C34" s="42" t="s">
        <v>306</v>
      </c>
      <c r="D34" s="42" t="s">
        <v>271</v>
      </c>
      <c r="E34" s="43"/>
      <c r="F34" s="42" t="s">
        <v>273</v>
      </c>
      <c r="G34" s="49" t="s">
        <v>63</v>
      </c>
    </row>
    <row r="35" spans="1:7" ht="175.5" x14ac:dyDescent="0.25">
      <c r="A35" s="21" t="s">
        <v>65</v>
      </c>
      <c r="B35" s="41" t="s">
        <v>411</v>
      </c>
      <c r="C35" s="42" t="s">
        <v>412</v>
      </c>
      <c r="D35" s="42" t="s">
        <v>6</v>
      </c>
      <c r="E35" s="43"/>
      <c r="F35" s="45" t="s">
        <v>405</v>
      </c>
      <c r="G35" s="48" t="s">
        <v>66</v>
      </c>
    </row>
    <row r="36" spans="1:7" ht="67.5" x14ac:dyDescent="0.25">
      <c r="A36" s="21" t="s">
        <v>65</v>
      </c>
      <c r="B36" s="41" t="s">
        <v>67</v>
      </c>
      <c r="C36" s="42" t="s">
        <v>307</v>
      </c>
      <c r="D36" s="42" t="s">
        <v>12</v>
      </c>
      <c r="E36" s="43" t="s">
        <v>68</v>
      </c>
      <c r="F36" s="42" t="s">
        <v>370</v>
      </c>
      <c r="G36" s="48" t="s">
        <v>69</v>
      </c>
    </row>
    <row r="37" spans="1:7" ht="409.5" x14ac:dyDescent="0.25">
      <c r="A37" s="21" t="s">
        <v>65</v>
      </c>
      <c r="B37" s="41" t="s">
        <v>70</v>
      </c>
      <c r="C37" s="42" t="s">
        <v>308</v>
      </c>
      <c r="D37" s="42" t="s">
        <v>12</v>
      </c>
      <c r="E37" s="43" t="s">
        <v>68</v>
      </c>
      <c r="F37" s="42" t="s">
        <v>370</v>
      </c>
      <c r="G37" s="48" t="s">
        <v>71</v>
      </c>
    </row>
    <row r="38" spans="1:7" ht="47.25" x14ac:dyDescent="0.25">
      <c r="A38" s="21" t="s">
        <v>65</v>
      </c>
      <c r="B38" s="41" t="s">
        <v>72</v>
      </c>
      <c r="C38" s="42" t="s">
        <v>310</v>
      </c>
      <c r="D38" s="42" t="s">
        <v>12</v>
      </c>
      <c r="E38" s="43" t="s">
        <v>68</v>
      </c>
      <c r="F38" s="42" t="s">
        <v>370</v>
      </c>
      <c r="G38" s="49" t="s">
        <v>73</v>
      </c>
    </row>
    <row r="39" spans="1:7" ht="94.5" x14ac:dyDescent="0.25">
      <c r="A39" s="21" t="s">
        <v>65</v>
      </c>
      <c r="B39" s="41" t="s">
        <v>74</v>
      </c>
      <c r="C39" s="42" t="s">
        <v>309</v>
      </c>
      <c r="D39" s="42" t="s">
        <v>12</v>
      </c>
      <c r="E39" s="43" t="s">
        <v>68</v>
      </c>
      <c r="F39" s="42" t="s">
        <v>370</v>
      </c>
      <c r="G39" s="48" t="s">
        <v>46</v>
      </c>
    </row>
    <row r="40" spans="1:7" ht="108" x14ac:dyDescent="0.25">
      <c r="A40" s="21" t="s">
        <v>65</v>
      </c>
      <c r="B40" s="41" t="s">
        <v>75</v>
      </c>
      <c r="C40" s="42" t="s">
        <v>311</v>
      </c>
      <c r="D40" s="42" t="s">
        <v>271</v>
      </c>
      <c r="E40" s="43"/>
      <c r="F40" s="45" t="s">
        <v>406</v>
      </c>
      <c r="G40" s="48" t="s">
        <v>76</v>
      </c>
    </row>
    <row r="41" spans="1:7" ht="283.5" x14ac:dyDescent="0.25">
      <c r="A41" s="21" t="s">
        <v>65</v>
      </c>
      <c r="B41" s="41" t="s">
        <v>77</v>
      </c>
      <c r="C41" s="42" t="s">
        <v>312</v>
      </c>
      <c r="D41" s="42" t="s">
        <v>271</v>
      </c>
      <c r="E41" s="43"/>
      <c r="F41" s="45" t="s">
        <v>406</v>
      </c>
      <c r="G41" s="50" t="s">
        <v>381</v>
      </c>
    </row>
    <row r="42" spans="1:7" ht="108" x14ac:dyDescent="0.25">
      <c r="A42" s="21" t="s">
        <v>65</v>
      </c>
      <c r="B42" s="41" t="s">
        <v>78</v>
      </c>
      <c r="C42" s="42" t="s">
        <v>313</v>
      </c>
      <c r="D42" s="42" t="s">
        <v>271</v>
      </c>
      <c r="E42" s="43"/>
      <c r="F42" s="45" t="s">
        <v>406</v>
      </c>
      <c r="G42" s="50" t="s">
        <v>79</v>
      </c>
    </row>
    <row r="43" spans="1:7" ht="131.44999999999999" customHeight="1" x14ac:dyDescent="0.25">
      <c r="A43" s="21" t="s">
        <v>65</v>
      </c>
      <c r="B43" s="41" t="s">
        <v>80</v>
      </c>
      <c r="C43" s="42" t="s">
        <v>314</v>
      </c>
      <c r="D43" s="42" t="s">
        <v>271</v>
      </c>
      <c r="E43" s="43"/>
      <c r="F43" s="45" t="s">
        <v>406</v>
      </c>
      <c r="G43" s="50" t="s">
        <v>390</v>
      </c>
    </row>
    <row r="44" spans="1:7" ht="327.75" customHeight="1" x14ac:dyDescent="0.25">
      <c r="A44" s="21" t="s">
        <v>65</v>
      </c>
      <c r="B44" s="41" t="s">
        <v>81</v>
      </c>
      <c r="C44" s="42" t="s">
        <v>315</v>
      </c>
      <c r="D44" s="42" t="s">
        <v>271</v>
      </c>
      <c r="E44" s="43"/>
      <c r="F44" s="45" t="s">
        <v>404</v>
      </c>
      <c r="G44" s="50" t="s">
        <v>385</v>
      </c>
    </row>
    <row r="45" spans="1:7" ht="47.25" x14ac:dyDescent="0.25">
      <c r="A45" s="21" t="s">
        <v>65</v>
      </c>
      <c r="B45" s="41" t="s">
        <v>82</v>
      </c>
      <c r="C45" s="42" t="s">
        <v>316</v>
      </c>
      <c r="D45" s="42" t="s">
        <v>271</v>
      </c>
      <c r="E45" s="43"/>
      <c r="F45" s="42" t="s">
        <v>273</v>
      </c>
      <c r="G45" s="48" t="s">
        <v>372</v>
      </c>
    </row>
    <row r="46" spans="1:7" ht="148.5" x14ac:dyDescent="0.25">
      <c r="A46" s="21" t="s">
        <v>65</v>
      </c>
      <c r="B46" s="41" t="s">
        <v>83</v>
      </c>
      <c r="C46" s="42" t="s">
        <v>317</v>
      </c>
      <c r="D46" s="42" t="s">
        <v>271</v>
      </c>
      <c r="E46" s="43"/>
      <c r="F46" s="45" t="s">
        <v>404</v>
      </c>
      <c r="G46" s="50" t="s">
        <v>389</v>
      </c>
    </row>
    <row r="47" spans="1:7" ht="175.5" x14ac:dyDescent="0.2">
      <c r="A47" s="21" t="s">
        <v>65</v>
      </c>
      <c r="B47" s="41" t="s">
        <v>84</v>
      </c>
      <c r="C47" s="42" t="s">
        <v>320</v>
      </c>
      <c r="D47" s="42" t="s">
        <v>271</v>
      </c>
      <c r="E47" s="43"/>
      <c r="F47" s="45" t="s">
        <v>404</v>
      </c>
      <c r="G47" s="51" t="s">
        <v>394</v>
      </c>
    </row>
    <row r="48" spans="1:7" ht="351" x14ac:dyDescent="0.25">
      <c r="A48" s="21" t="s">
        <v>65</v>
      </c>
      <c r="B48" s="41" t="s">
        <v>85</v>
      </c>
      <c r="C48" s="42" t="s">
        <v>318</v>
      </c>
      <c r="D48" s="42" t="s">
        <v>271</v>
      </c>
      <c r="E48" s="43"/>
      <c r="F48" s="45" t="s">
        <v>404</v>
      </c>
      <c r="G48" s="50" t="s">
        <v>386</v>
      </c>
    </row>
    <row r="49" spans="1:7" ht="63" x14ac:dyDescent="0.25">
      <c r="A49" s="21" t="s">
        <v>65</v>
      </c>
      <c r="B49" s="41" t="s">
        <v>86</v>
      </c>
      <c r="C49" s="42" t="s">
        <v>319</v>
      </c>
      <c r="D49" s="42" t="s">
        <v>271</v>
      </c>
      <c r="E49" s="43"/>
      <c r="F49" s="42" t="s">
        <v>273</v>
      </c>
      <c r="G49" s="48" t="s">
        <v>373</v>
      </c>
    </row>
    <row r="50" spans="1:7" ht="216" x14ac:dyDescent="0.25">
      <c r="A50" s="21" t="s">
        <v>87</v>
      </c>
      <c r="B50" s="41" t="s">
        <v>88</v>
      </c>
      <c r="C50" s="42" t="s">
        <v>321</v>
      </c>
      <c r="D50" s="42" t="s">
        <v>6</v>
      </c>
      <c r="E50" s="43"/>
      <c r="F50" s="45" t="s">
        <v>407</v>
      </c>
      <c r="G50" s="48" t="s">
        <v>375</v>
      </c>
    </row>
    <row r="51" spans="1:7" ht="47.25" x14ac:dyDescent="0.25">
      <c r="A51" s="21" t="s">
        <v>87</v>
      </c>
      <c r="B51" s="41" t="s">
        <v>89</v>
      </c>
      <c r="C51" s="42" t="s">
        <v>322</v>
      </c>
      <c r="D51" s="42" t="s">
        <v>271</v>
      </c>
      <c r="E51" s="43"/>
      <c r="F51" s="42" t="s">
        <v>273</v>
      </c>
      <c r="G51" s="48" t="s">
        <v>368</v>
      </c>
    </row>
    <row r="52" spans="1:7" ht="121.5" x14ac:dyDescent="0.25">
      <c r="A52" s="21" t="s">
        <v>87</v>
      </c>
      <c r="B52" s="41" t="s">
        <v>91</v>
      </c>
      <c r="C52" s="42" t="s">
        <v>323</v>
      </c>
      <c r="D52" s="42" t="s">
        <v>12</v>
      </c>
      <c r="E52" s="43" t="s">
        <v>90</v>
      </c>
      <c r="F52" s="42" t="s">
        <v>370</v>
      </c>
      <c r="G52" s="48" t="s">
        <v>374</v>
      </c>
    </row>
    <row r="53" spans="1:7" ht="121.5" x14ac:dyDescent="0.25">
      <c r="A53" s="21" t="s">
        <v>87</v>
      </c>
      <c r="B53" s="41" t="s">
        <v>93</v>
      </c>
      <c r="C53" s="42" t="s">
        <v>324</v>
      </c>
      <c r="D53" s="42" t="s">
        <v>271</v>
      </c>
      <c r="E53" s="43"/>
      <c r="F53" s="45" t="s">
        <v>406</v>
      </c>
      <c r="G53" s="50" t="s">
        <v>409</v>
      </c>
    </row>
    <row r="54" spans="1:7" ht="175.5" x14ac:dyDescent="0.25">
      <c r="A54" s="21" t="s">
        <v>87</v>
      </c>
      <c r="B54" s="41" t="s">
        <v>94</v>
      </c>
      <c r="C54" s="42" t="s">
        <v>325</v>
      </c>
      <c r="D54" s="42" t="s">
        <v>271</v>
      </c>
      <c r="E54" s="43"/>
      <c r="F54" s="45" t="s">
        <v>406</v>
      </c>
      <c r="G54" s="50" t="s">
        <v>388</v>
      </c>
    </row>
    <row r="55" spans="1:7" ht="409.5" x14ac:dyDescent="0.25">
      <c r="A55" s="21" t="s">
        <v>87</v>
      </c>
      <c r="B55" s="41" t="s">
        <v>95</v>
      </c>
      <c r="C55" s="42" t="s">
        <v>326</v>
      </c>
      <c r="D55" s="42" t="s">
        <v>271</v>
      </c>
      <c r="E55" s="43"/>
      <c r="F55" s="45" t="s">
        <v>406</v>
      </c>
      <c r="G55" s="52" t="s">
        <v>376</v>
      </c>
    </row>
    <row r="56" spans="1:7" ht="108" x14ac:dyDescent="0.25">
      <c r="A56" s="21" t="s">
        <v>87</v>
      </c>
      <c r="B56" s="41" t="s">
        <v>96</v>
      </c>
      <c r="C56" s="42" t="s">
        <v>327</v>
      </c>
      <c r="D56" s="42" t="s">
        <v>271</v>
      </c>
      <c r="E56" s="43"/>
      <c r="F56" s="45" t="s">
        <v>406</v>
      </c>
      <c r="G56" s="50" t="s">
        <v>379</v>
      </c>
    </row>
    <row r="57" spans="1:7" ht="148.5" x14ac:dyDescent="0.25">
      <c r="A57" s="21" t="s">
        <v>87</v>
      </c>
      <c r="B57" s="41" t="s">
        <v>97</v>
      </c>
      <c r="C57" s="42" t="s">
        <v>328</v>
      </c>
      <c r="D57" s="42" t="s">
        <v>271</v>
      </c>
      <c r="E57" s="43"/>
      <c r="F57" s="45" t="s">
        <v>404</v>
      </c>
      <c r="G57" s="52" t="s">
        <v>395</v>
      </c>
    </row>
    <row r="58" spans="1:7" ht="243" x14ac:dyDescent="0.25">
      <c r="A58" s="21" t="s">
        <v>87</v>
      </c>
      <c r="B58" s="41" t="s">
        <v>98</v>
      </c>
      <c r="C58" s="42" t="s">
        <v>329</v>
      </c>
      <c r="D58" s="42" t="s">
        <v>271</v>
      </c>
      <c r="E58" s="43"/>
      <c r="F58" s="45" t="s">
        <v>404</v>
      </c>
      <c r="G58" s="52" t="s">
        <v>396</v>
      </c>
    </row>
    <row r="59" spans="1:7" ht="229.5" x14ac:dyDescent="0.25">
      <c r="A59" s="21" t="s">
        <v>99</v>
      </c>
      <c r="B59" s="41" t="s">
        <v>100</v>
      </c>
      <c r="C59" s="42" t="s">
        <v>330</v>
      </c>
      <c r="D59" s="42" t="s">
        <v>271</v>
      </c>
      <c r="E59" s="43"/>
      <c r="F59" s="45" t="s">
        <v>407</v>
      </c>
      <c r="G59" s="48" t="s">
        <v>377</v>
      </c>
    </row>
    <row r="60" spans="1:7" ht="94.5" x14ac:dyDescent="0.25">
      <c r="A60" s="21" t="s">
        <v>99</v>
      </c>
      <c r="B60" s="41" t="s">
        <v>101</v>
      </c>
      <c r="C60" s="42" t="s">
        <v>331</v>
      </c>
      <c r="D60" s="42" t="s">
        <v>271</v>
      </c>
      <c r="E60" s="43"/>
      <c r="F60" s="45" t="s">
        <v>406</v>
      </c>
      <c r="G60" s="52" t="s">
        <v>391</v>
      </c>
    </row>
    <row r="61" spans="1:7" ht="94.5" x14ac:dyDescent="0.25">
      <c r="A61" s="21" t="s">
        <v>99</v>
      </c>
      <c r="B61" s="41" t="s">
        <v>102</v>
      </c>
      <c r="C61" s="42" t="s">
        <v>332</v>
      </c>
      <c r="D61" s="42" t="s">
        <v>271</v>
      </c>
      <c r="E61" s="43"/>
      <c r="F61" s="45" t="s">
        <v>406</v>
      </c>
      <c r="G61" s="50" t="s">
        <v>380</v>
      </c>
    </row>
    <row r="62" spans="1:7" ht="409.5" x14ac:dyDescent="0.25">
      <c r="A62" s="21" t="s">
        <v>99</v>
      </c>
      <c r="B62" s="41" t="s">
        <v>103</v>
      </c>
      <c r="C62" s="42" t="s">
        <v>333</v>
      </c>
      <c r="D62" s="42" t="s">
        <v>271</v>
      </c>
      <c r="E62" s="43"/>
      <c r="F62" s="45" t="s">
        <v>406</v>
      </c>
      <c r="G62" s="52" t="s">
        <v>392</v>
      </c>
    </row>
    <row r="63" spans="1:7" ht="189" x14ac:dyDescent="0.25">
      <c r="A63" s="21" t="s">
        <v>99</v>
      </c>
      <c r="B63" s="41" t="s">
        <v>104</v>
      </c>
      <c r="C63" s="42" t="s">
        <v>334</v>
      </c>
      <c r="D63" s="42" t="s">
        <v>271</v>
      </c>
      <c r="E63" s="43"/>
      <c r="F63" s="45" t="s">
        <v>406</v>
      </c>
      <c r="G63" s="48" t="s">
        <v>105</v>
      </c>
    </row>
    <row r="64" spans="1:7" ht="121.5" x14ac:dyDescent="0.25">
      <c r="A64" s="21" t="s">
        <v>99</v>
      </c>
      <c r="B64" s="41" t="s">
        <v>106</v>
      </c>
      <c r="C64" s="42" t="s">
        <v>335</v>
      </c>
      <c r="D64" s="42" t="s">
        <v>271</v>
      </c>
      <c r="E64" s="43"/>
      <c r="F64" s="44" t="s">
        <v>404</v>
      </c>
      <c r="G64" s="48" t="s">
        <v>107</v>
      </c>
    </row>
    <row r="65" spans="1:7" ht="121.5" x14ac:dyDescent="0.25">
      <c r="A65" s="21" t="s">
        <v>99</v>
      </c>
      <c r="B65" s="41" t="s">
        <v>108</v>
      </c>
      <c r="C65" s="42" t="s">
        <v>336</v>
      </c>
      <c r="D65" s="42" t="s">
        <v>271</v>
      </c>
      <c r="E65" s="43"/>
      <c r="F65" s="44" t="s">
        <v>404</v>
      </c>
      <c r="G65" s="48" t="s">
        <v>109</v>
      </c>
    </row>
    <row r="66" spans="1:7" ht="409.5" x14ac:dyDescent="0.25">
      <c r="A66" s="21" t="s">
        <v>99</v>
      </c>
      <c r="B66" s="41" t="s">
        <v>110</v>
      </c>
      <c r="C66" s="42" t="s">
        <v>337</v>
      </c>
      <c r="D66" s="42" t="s">
        <v>271</v>
      </c>
      <c r="E66" s="43"/>
      <c r="F66" s="44" t="s">
        <v>404</v>
      </c>
      <c r="G66" s="48" t="s">
        <v>111</v>
      </c>
    </row>
    <row r="67" spans="1:7" ht="310.5" x14ac:dyDescent="0.25">
      <c r="A67" s="21" t="s">
        <v>99</v>
      </c>
      <c r="B67" s="41" t="s">
        <v>112</v>
      </c>
      <c r="C67" s="42" t="s">
        <v>338</v>
      </c>
      <c r="D67" s="42" t="s">
        <v>271</v>
      </c>
      <c r="E67" s="43"/>
      <c r="F67" s="44" t="s">
        <v>404</v>
      </c>
      <c r="G67" s="50" t="s">
        <v>383</v>
      </c>
    </row>
    <row r="68" spans="1:7" ht="324" x14ac:dyDescent="0.25">
      <c r="A68" s="21" t="s">
        <v>99</v>
      </c>
      <c r="B68" s="41" t="s">
        <v>113</v>
      </c>
      <c r="C68" s="42" t="s">
        <v>339</v>
      </c>
      <c r="D68" s="42" t="s">
        <v>271</v>
      </c>
      <c r="E68" s="43"/>
      <c r="F68" s="44" t="s">
        <v>404</v>
      </c>
      <c r="G68" s="50" t="s">
        <v>384</v>
      </c>
    </row>
    <row r="69" spans="1:7" ht="47.25" x14ac:dyDescent="0.25">
      <c r="A69" s="21" t="s">
        <v>99</v>
      </c>
      <c r="B69" s="41" t="s">
        <v>114</v>
      </c>
      <c r="C69" s="42" t="s">
        <v>115</v>
      </c>
      <c r="D69" s="42" t="s">
        <v>271</v>
      </c>
      <c r="E69" s="43"/>
      <c r="F69" s="42" t="s">
        <v>273</v>
      </c>
      <c r="G69" s="49" t="s">
        <v>116</v>
      </c>
    </row>
    <row r="70" spans="1:7" ht="85.5" customHeight="1" x14ac:dyDescent="0.25">
      <c r="A70" s="21" t="s">
        <v>99</v>
      </c>
      <c r="B70" s="41" t="s">
        <v>117</v>
      </c>
      <c r="C70" s="42" t="s">
        <v>340</v>
      </c>
      <c r="D70" s="42" t="s">
        <v>271</v>
      </c>
      <c r="E70" s="43"/>
      <c r="F70" s="42" t="s">
        <v>273</v>
      </c>
      <c r="G70" s="48" t="s">
        <v>118</v>
      </c>
    </row>
    <row r="71" spans="1:7" ht="47.25" x14ac:dyDescent="0.25">
      <c r="A71" s="21" t="s">
        <v>99</v>
      </c>
      <c r="B71" s="41" t="s">
        <v>119</v>
      </c>
      <c r="C71" s="42" t="s">
        <v>341</v>
      </c>
      <c r="D71" s="42" t="s">
        <v>271</v>
      </c>
      <c r="E71" s="43"/>
      <c r="F71" s="42" t="s">
        <v>273</v>
      </c>
      <c r="G71" s="49" t="s">
        <v>120</v>
      </c>
    </row>
    <row r="72" spans="1:7" ht="148.5" x14ac:dyDescent="0.25">
      <c r="A72" s="21" t="s">
        <v>121</v>
      </c>
      <c r="B72" s="41" t="s">
        <v>122</v>
      </c>
      <c r="C72" s="42" t="s">
        <v>342</v>
      </c>
      <c r="D72" s="42" t="s">
        <v>271</v>
      </c>
      <c r="E72" s="43"/>
      <c r="F72" s="45" t="s">
        <v>407</v>
      </c>
      <c r="G72" s="48" t="s">
        <v>123</v>
      </c>
    </row>
    <row r="73" spans="1:7" ht="216" x14ac:dyDescent="0.25">
      <c r="A73" s="21" t="s">
        <v>121</v>
      </c>
      <c r="B73" s="41" t="s">
        <v>124</v>
      </c>
      <c r="C73" s="42" t="s">
        <v>343</v>
      </c>
      <c r="D73" s="42" t="s">
        <v>271</v>
      </c>
      <c r="E73" s="43"/>
      <c r="F73" s="45" t="s">
        <v>406</v>
      </c>
      <c r="G73" s="48" t="s">
        <v>125</v>
      </c>
    </row>
    <row r="74" spans="1:7" ht="121.5" x14ac:dyDescent="0.25">
      <c r="A74" s="21" t="s">
        <v>121</v>
      </c>
      <c r="B74" s="41" t="s">
        <v>126</v>
      </c>
      <c r="C74" s="42" t="s">
        <v>344</v>
      </c>
      <c r="D74" s="42" t="s">
        <v>271</v>
      </c>
      <c r="E74" s="43"/>
      <c r="F74" s="45" t="s">
        <v>406</v>
      </c>
      <c r="G74" s="48" t="s">
        <v>127</v>
      </c>
    </row>
    <row r="75" spans="1:7" ht="81" x14ac:dyDescent="0.25">
      <c r="A75" s="21" t="s">
        <v>121</v>
      </c>
      <c r="B75" s="41" t="s">
        <v>128</v>
      </c>
      <c r="C75" s="42" t="s">
        <v>345</v>
      </c>
      <c r="D75" s="42" t="s">
        <v>271</v>
      </c>
      <c r="E75" s="43"/>
      <c r="F75" s="45" t="s">
        <v>404</v>
      </c>
      <c r="G75" s="48" t="s">
        <v>410</v>
      </c>
    </row>
    <row r="76" spans="1:7" ht="121.5" x14ac:dyDescent="0.25">
      <c r="A76" s="21" t="s">
        <v>121</v>
      </c>
      <c r="B76" s="41" t="s">
        <v>129</v>
      </c>
      <c r="C76" s="42" t="s">
        <v>346</v>
      </c>
      <c r="D76" s="42" t="s">
        <v>271</v>
      </c>
      <c r="E76" s="43"/>
      <c r="F76" s="45" t="s">
        <v>404</v>
      </c>
      <c r="G76" s="48" t="s">
        <v>130</v>
      </c>
    </row>
    <row r="77" spans="1:7" ht="409.5" x14ac:dyDescent="0.25">
      <c r="A77" s="21" t="s">
        <v>121</v>
      </c>
      <c r="B77" s="41" t="s">
        <v>131</v>
      </c>
      <c r="C77" s="42" t="s">
        <v>347</v>
      </c>
      <c r="D77" s="42" t="s">
        <v>271</v>
      </c>
      <c r="E77" s="43"/>
      <c r="F77" s="45" t="s">
        <v>404</v>
      </c>
      <c r="G77" s="48" t="s">
        <v>132</v>
      </c>
    </row>
    <row r="78" spans="1:7" ht="47.25" x14ac:dyDescent="0.25">
      <c r="A78" s="21" t="s">
        <v>121</v>
      </c>
      <c r="B78" s="41" t="s">
        <v>133</v>
      </c>
      <c r="C78" s="42" t="s">
        <v>348</v>
      </c>
      <c r="D78" s="42" t="s">
        <v>271</v>
      </c>
      <c r="E78" s="43"/>
      <c r="F78" s="42" t="s">
        <v>273</v>
      </c>
      <c r="G78" s="49" t="s">
        <v>92</v>
      </c>
    </row>
    <row r="79" spans="1:7" ht="283.5" x14ac:dyDescent="0.25">
      <c r="A79" s="21" t="s">
        <v>121</v>
      </c>
      <c r="B79" s="41" t="s">
        <v>134</v>
      </c>
      <c r="C79" s="42" t="s">
        <v>349</v>
      </c>
      <c r="D79" s="42" t="s">
        <v>271</v>
      </c>
      <c r="E79" s="43"/>
      <c r="F79" s="45" t="s">
        <v>404</v>
      </c>
      <c r="G79" s="50" t="s">
        <v>135</v>
      </c>
    </row>
    <row r="80" spans="1:7" ht="47.25" x14ac:dyDescent="0.25">
      <c r="A80" s="21" t="s">
        <v>121</v>
      </c>
      <c r="B80" s="41" t="s">
        <v>136</v>
      </c>
      <c r="C80" s="42" t="s">
        <v>350</v>
      </c>
      <c r="D80" s="42" t="s">
        <v>271</v>
      </c>
      <c r="E80" s="43"/>
      <c r="F80" s="45" t="s">
        <v>404</v>
      </c>
      <c r="G80" s="48" t="s">
        <v>64</v>
      </c>
    </row>
    <row r="81" spans="1:7" ht="189" x14ac:dyDescent="0.25">
      <c r="A81" s="21" t="s">
        <v>121</v>
      </c>
      <c r="B81" s="41" t="s">
        <v>137</v>
      </c>
      <c r="C81" s="42" t="s">
        <v>351</v>
      </c>
      <c r="D81" s="42" t="s">
        <v>422</v>
      </c>
      <c r="E81" s="43"/>
      <c r="F81" s="42" t="s">
        <v>272</v>
      </c>
      <c r="G81" s="49" t="s">
        <v>423</v>
      </c>
    </row>
    <row r="82" spans="1:7" ht="283.5" x14ac:dyDescent="0.25">
      <c r="A82" s="21" t="s">
        <v>138</v>
      </c>
      <c r="B82" s="41" t="s">
        <v>139</v>
      </c>
      <c r="C82" s="42" t="s">
        <v>352</v>
      </c>
      <c r="D82" s="42" t="s">
        <v>271</v>
      </c>
      <c r="E82" s="43"/>
      <c r="F82" s="45" t="s">
        <v>407</v>
      </c>
      <c r="G82" s="48" t="s">
        <v>140</v>
      </c>
    </row>
    <row r="83" spans="1:7" ht="94.5" x14ac:dyDescent="0.25">
      <c r="A83" s="21" t="s">
        <v>138</v>
      </c>
      <c r="B83" s="41" t="s">
        <v>141</v>
      </c>
      <c r="C83" s="42" t="s">
        <v>353</v>
      </c>
      <c r="D83" s="42" t="s">
        <v>271</v>
      </c>
      <c r="E83" s="43"/>
      <c r="F83" s="45" t="s">
        <v>406</v>
      </c>
      <c r="G83" s="50" t="s">
        <v>378</v>
      </c>
    </row>
    <row r="84" spans="1:7" ht="189" x14ac:dyDescent="0.25">
      <c r="A84" s="21" t="s">
        <v>138</v>
      </c>
      <c r="B84" s="41" t="s">
        <v>420</v>
      </c>
      <c r="C84" s="42" t="s">
        <v>354</v>
      </c>
      <c r="D84" s="42" t="s">
        <v>271</v>
      </c>
      <c r="E84" s="43"/>
      <c r="F84" s="45" t="s">
        <v>406</v>
      </c>
      <c r="G84" s="48" t="s">
        <v>142</v>
      </c>
    </row>
    <row r="85" spans="1:7" ht="121.5" x14ac:dyDescent="0.25">
      <c r="A85" s="21" t="s">
        <v>138</v>
      </c>
      <c r="B85" s="41" t="s">
        <v>143</v>
      </c>
      <c r="C85" s="42" t="s">
        <v>355</v>
      </c>
      <c r="D85" s="42" t="s">
        <v>271</v>
      </c>
      <c r="E85" s="43"/>
      <c r="F85" s="45" t="s">
        <v>406</v>
      </c>
      <c r="G85" s="52" t="s">
        <v>393</v>
      </c>
    </row>
    <row r="86" spans="1:7" ht="351" x14ac:dyDescent="0.25">
      <c r="A86" s="21" t="s">
        <v>138</v>
      </c>
      <c r="B86" s="41" t="s">
        <v>144</v>
      </c>
      <c r="C86" s="42" t="s">
        <v>356</v>
      </c>
      <c r="D86" s="42" t="s">
        <v>271</v>
      </c>
      <c r="E86" s="43"/>
      <c r="F86" s="45" t="s">
        <v>404</v>
      </c>
      <c r="G86" s="50" t="s">
        <v>382</v>
      </c>
    </row>
    <row r="87" spans="1:7" ht="47.25" x14ac:dyDescent="0.25">
      <c r="A87" s="21" t="s">
        <v>138</v>
      </c>
      <c r="B87" s="41" t="s">
        <v>145</v>
      </c>
      <c r="C87" s="42" t="s">
        <v>357</v>
      </c>
      <c r="D87" s="42" t="s">
        <v>271</v>
      </c>
      <c r="E87" s="43"/>
      <c r="F87" s="42" t="s">
        <v>273</v>
      </c>
      <c r="G87" s="48" t="s">
        <v>146</v>
      </c>
    </row>
    <row r="88" spans="1:7" ht="409.5" x14ac:dyDescent="0.25">
      <c r="A88" s="21" t="s">
        <v>147</v>
      </c>
      <c r="B88" s="41" t="s">
        <v>148</v>
      </c>
      <c r="C88" s="42" t="s">
        <v>358</v>
      </c>
      <c r="D88" s="42" t="s">
        <v>271</v>
      </c>
      <c r="E88" s="43"/>
      <c r="F88" s="45" t="s">
        <v>407</v>
      </c>
      <c r="G88" s="48" t="s">
        <v>149</v>
      </c>
    </row>
    <row r="89" spans="1:7" ht="409.5" x14ac:dyDescent="0.25">
      <c r="A89" s="21" t="s">
        <v>147</v>
      </c>
      <c r="B89" s="41" t="s">
        <v>275</v>
      </c>
      <c r="C89" s="42" t="s">
        <v>359</v>
      </c>
      <c r="D89" s="42" t="s">
        <v>421</v>
      </c>
      <c r="E89" s="43"/>
      <c r="F89" s="45" t="s">
        <v>406</v>
      </c>
      <c r="G89" s="48" t="s">
        <v>150</v>
      </c>
    </row>
    <row r="90" spans="1:7" ht="81" x14ac:dyDescent="0.25">
      <c r="A90" s="21" t="s">
        <v>147</v>
      </c>
      <c r="B90" s="41" t="s">
        <v>151</v>
      </c>
      <c r="C90" s="42" t="s">
        <v>360</v>
      </c>
      <c r="D90" s="42" t="s">
        <v>271</v>
      </c>
      <c r="E90" s="43"/>
      <c r="F90" s="45" t="s">
        <v>406</v>
      </c>
      <c r="G90" s="48" t="s">
        <v>152</v>
      </c>
    </row>
    <row r="91" spans="1:7" ht="337.5" x14ac:dyDescent="0.25">
      <c r="A91" s="42" t="s">
        <v>147</v>
      </c>
      <c r="B91" s="41" t="s">
        <v>153</v>
      </c>
      <c r="C91" s="42" t="s">
        <v>361</v>
      </c>
      <c r="D91" s="42" t="s">
        <v>271</v>
      </c>
      <c r="E91" s="43"/>
      <c r="F91" s="45" t="s">
        <v>406</v>
      </c>
      <c r="G91" s="53" t="s">
        <v>154</v>
      </c>
    </row>
    <row r="92" spans="1:7" ht="175.5" x14ac:dyDescent="0.25">
      <c r="A92" s="42" t="s">
        <v>147</v>
      </c>
      <c r="B92" s="41" t="s">
        <v>155</v>
      </c>
      <c r="C92" s="42" t="s">
        <v>362</v>
      </c>
      <c r="D92" s="42" t="s">
        <v>271</v>
      </c>
      <c r="E92" s="43"/>
      <c r="F92" s="46" t="s">
        <v>408</v>
      </c>
      <c r="G92" s="53" t="s">
        <v>156</v>
      </c>
    </row>
    <row r="93" spans="1:7" ht="297" x14ac:dyDescent="0.25">
      <c r="A93" s="21" t="s">
        <v>147</v>
      </c>
      <c r="B93" s="41" t="s">
        <v>157</v>
      </c>
      <c r="C93" s="42" t="s">
        <v>363</v>
      </c>
      <c r="D93" s="42" t="s">
        <v>271</v>
      </c>
      <c r="E93" s="43"/>
      <c r="F93" s="45" t="s">
        <v>404</v>
      </c>
      <c r="G93" s="48" t="s">
        <v>158</v>
      </c>
    </row>
    <row r="94" spans="1:7" ht="409.5" x14ac:dyDescent="0.25">
      <c r="A94" s="21" t="s">
        <v>147</v>
      </c>
      <c r="B94" s="41" t="s">
        <v>159</v>
      </c>
      <c r="C94" s="42" t="s">
        <v>364</v>
      </c>
      <c r="D94" s="42" t="s">
        <v>271</v>
      </c>
      <c r="E94" s="43"/>
      <c r="F94" s="45" t="s">
        <v>413</v>
      </c>
      <c r="G94" s="48" t="s">
        <v>160</v>
      </c>
    </row>
    <row r="95" spans="1:7" ht="48" thickBot="1" x14ac:dyDescent="0.3">
      <c r="A95" s="22" t="s">
        <v>147</v>
      </c>
      <c r="B95" s="20" t="s">
        <v>161</v>
      </c>
      <c r="C95" s="14" t="s">
        <v>365</v>
      </c>
      <c r="D95" s="14" t="s">
        <v>271</v>
      </c>
      <c r="E95" s="15"/>
      <c r="F95" s="14" t="s">
        <v>273</v>
      </c>
      <c r="G95" s="54" t="s">
        <v>162</v>
      </c>
    </row>
    <row r="96" spans="1:7" ht="17.25" thickBot="1" x14ac:dyDescent="0.3">
      <c r="A96" s="19"/>
      <c r="B96" s="19"/>
      <c r="D96" s="19"/>
      <c r="F96" s="47"/>
    </row>
    <row r="97" spans="1:7" ht="48" thickBot="1" x14ac:dyDescent="0.3">
      <c r="A97" s="23" t="s">
        <v>163</v>
      </c>
      <c r="B97" s="24" t="s">
        <v>164</v>
      </c>
      <c r="C97" s="16" t="s">
        <v>366</v>
      </c>
      <c r="D97" s="16" t="s">
        <v>367</v>
      </c>
      <c r="E97" s="17"/>
      <c r="F97" s="16" t="s">
        <v>402</v>
      </c>
      <c r="G97" s="39" t="s">
        <v>274</v>
      </c>
    </row>
  </sheetData>
  <mergeCells count="1">
    <mergeCell ref="H1:O1"/>
  </mergeCells>
  <phoneticPr fontId="8" type="noConversion"/>
  <hyperlinks>
    <hyperlink ref="F92" location="'Príloha 3'!A1" display="'Príloha 3'!A1" xr:uid="{47DBF20B-EF30-4D9A-AD08-C9FAD7955D1C}"/>
    <hyperlink ref="F12" location="'Príloha 1'!A1" display="'Príloha 1'!A1" xr:uid="{65E4ADCD-BF93-4E33-A03B-B2C55646BE1A}"/>
    <hyperlink ref="F2" location="'Príloha 5'!A1" display="'Príloha 5'!A1" xr:uid="{91FB2D59-0CCE-434A-A131-2F561C409421}"/>
    <hyperlink ref="F64" location="'Úroveň I - Program prehľad'!Názvy_tlače" display="Úroveň I - Programy prehľad" xr:uid="{C2509675-5886-4874-981B-93844BCF4779}"/>
    <hyperlink ref="F75" location="'Príloha 1'!A1" display="'Príloha 1'!A1" xr:uid="{504FC536-032A-43B7-BE0B-A8F0E90413FC}"/>
    <hyperlink ref="F86" location="'Príloha 1'!A1" display="'Príloha 1'!A1" xr:uid="{F49DBE56-5FE1-43E7-8885-EB63B4F099DC}"/>
    <hyperlink ref="F24" location="'Príloha 2'!A1" display="'Príloha 2'!A1" xr:uid="{F32CB463-4784-4EB4-840E-176299974783}"/>
    <hyperlink ref="F50" location="'Príloha 3'!A1" display="'Príloha 3'!A1" xr:uid="{687C30BE-8D18-4463-827F-DA83E450578E}"/>
    <hyperlink ref="F20" location="'Príloha 4'!A1" display="'Príloha 4'!A1" xr:uid="{2AB48568-9015-447F-896A-4E580E2C4EBB}"/>
    <hyperlink ref="F94" location="'Príloha 2'!A1" display="'Príloha 2'!A1" xr:uid="{19BBF4D7-5F36-4A9D-9B9F-705339CF109E}"/>
    <hyperlink ref="F35" location="'Príloha 4'!A1" display="'Príloha 4'!A1" xr:uid="{21806AE4-EA37-4218-A8A5-69B10B6A7D08}"/>
    <hyperlink ref="F59" location="'Príloha 3'!A1" display="'Príloha 3'!A1" xr:uid="{C92D80F2-EE78-43CC-A0BB-39F21176DD6C}"/>
    <hyperlink ref="F72" location="'Príloha 3'!A1" display="'Príloha 3'!A1" xr:uid="{F515EAB1-3196-4E10-841C-1F0621047B86}"/>
    <hyperlink ref="F82" location="'Príloha 3'!A1" display="'Príloha 3'!A1" xr:uid="{6B80E671-224F-48A4-B57A-61EED0F806F6}"/>
    <hyperlink ref="F88" location="'Príloha 3'!A1" display="'Príloha 3'!A1" xr:uid="{562D777D-1D35-4DE0-A007-FAB0392BA28B}"/>
    <hyperlink ref="F40" location="'Príloha 2'!A1" display="'Príloha 2'!A1" xr:uid="{8B08BC0A-66F2-43D1-8411-97E2540BC2A2}"/>
    <hyperlink ref="F53" location="'Príloha 2'!A1" display="'Príloha 2'!A1" xr:uid="{136D71FE-4B12-4A9E-8251-122688FB8A99}"/>
    <hyperlink ref="F60" location="'Príloha 2'!A1" display="'Príloha 2'!A1" xr:uid="{18D03889-D94D-4F8C-9233-D2D2E0D50375}"/>
    <hyperlink ref="F73" location="'Príloha 2'!A1" display="'Príloha 2'!A1" xr:uid="{91740426-EB8A-4FA4-B76A-869F3B345066}"/>
    <hyperlink ref="F83" location="'Príloha 2'!A1" display="'Príloha 2'!A1" xr:uid="{57C68569-B5F3-454D-A70D-F734455B6F01}"/>
    <hyperlink ref="F89" location="'Príloha 2'!A1" display="'Príloha 2'!A1" xr:uid="{D3357A67-ABE4-4D9A-B6DF-AA814F28DC0C}"/>
    <hyperlink ref="F46" location="'Príloha 1'!A1" display="'Príloha 1'!A1" xr:uid="{F81C68E7-5A14-4236-AC8C-A2077FDDA909}"/>
    <hyperlink ref="F57" location="'Príloha 1'!A1" display="'Príloha 1'!A1" xr:uid="{DC78A258-EF22-4C3B-9489-8CA77427C1DB}"/>
    <hyperlink ref="F58" location="'Príloha 1'!A1" display="'Príloha 1'!A1" xr:uid="{508B6DFE-71B1-498A-8C28-C56E851919BA}"/>
    <hyperlink ref="F93" location="'Príloha 1'!A1" display="'Príloha 1'!A1" xr:uid="{E11BF543-1CC2-4E76-B74D-706547279254}"/>
    <hyperlink ref="F3" location="'Príloha 5'!A1" display="'Príloha 5'!A1" xr:uid="{82A9192A-EE0A-41CC-B764-BE36982E6CA6}"/>
    <hyperlink ref="F4" location="'Príloha 5'!A1" display="'Príloha 5'!A1" xr:uid="{475D8F38-7C19-40D1-9AB1-9FAFAC90A6F7}"/>
    <hyperlink ref="F5" location="'Príloha 5'!A1" display="'Príloha 5'!A1" xr:uid="{34153783-99E0-4ACC-92F7-D6B2FB3D7F03}"/>
    <hyperlink ref="F6" location="'Príloha 5'!A1" display="'Príloha 5'!A1" xr:uid="{87C85291-A9D3-4466-9A36-CE2F4751BAF9}"/>
    <hyperlink ref="F14" location="'Príloha 1'!A1" display="'Príloha 1'!A1" xr:uid="{6B13A43B-2131-4AE4-A219-7F280997BB93}"/>
    <hyperlink ref="F15" location="'Príloha 1'!A1" display="'Príloha 1'!A1" xr:uid="{48B705F7-76DC-4FC1-B4F0-7FEF55AE8821}"/>
    <hyperlink ref="F25" location="'Príloha 2'!A1" display="'Príloha 2'!A1" xr:uid="{DB0ED710-DA57-429B-B27E-EB301A7BD807}"/>
    <hyperlink ref="F26" location="'Príloha 2'!A1" display="'Príloha 2'!A1" xr:uid="{6E93FBAA-31CB-46D7-9C2D-05132760E1B9}"/>
    <hyperlink ref="F27" location="'Príloha 1'!A1" display="'Príloha 1'!A1" xr:uid="{5B989D5A-F2AE-4B09-88C1-E6CE9FB5CCB6}"/>
    <hyperlink ref="F28" location="'Príloha 1'!A1" display="'Príloha 1'!A1" xr:uid="{3D2B3FEC-C6F6-43D2-B9A2-6475670097C4}"/>
    <hyperlink ref="F29" location="'Príloha 1'!A1" display="'Príloha 1'!A1" xr:uid="{CFE905B4-64B2-4394-B6AC-CB06510F60BF}"/>
    <hyperlink ref="F30" location="'Príloha 1'!A1" display="'Príloha 1'!A1" xr:uid="{EECC24B8-00AA-45C6-AED5-9CB06C3D1E2E}"/>
    <hyperlink ref="F31" location="'Príloha 1'!A1" display="'Príloha 1'!A1" xr:uid="{062C7C9E-3E8A-4AB1-BFCF-9DB8F7D348A4}"/>
    <hyperlink ref="F32" location="'Príloha 1'!A1" display="'Príloha 1'!A1" xr:uid="{FA569527-7119-4DD1-A103-D9ADA67151B0}"/>
    <hyperlink ref="F41" location="'Príloha 2'!A1" display="'Príloha 2'!A1" xr:uid="{9C52DA6B-3705-4EB5-B718-9EB8FA223ED2}"/>
    <hyperlink ref="F42" location="'Príloha 2'!A1" display="'Príloha 2'!A1" xr:uid="{5E4A76C2-AF67-4CA0-B169-0CDC13BAA13B}"/>
    <hyperlink ref="F43" location="'Príloha 2'!A1" display="'Príloha 2'!A1" xr:uid="{44363E78-10FF-4115-9700-8C612D5312BA}"/>
    <hyperlink ref="F44" location="'Príloha 1'!A1" display="'Príloha 1'!A1" xr:uid="{F9EF57A5-B670-4610-910D-2F0BFA01CB81}"/>
    <hyperlink ref="F47" location="'Príloha 1'!A1" display="'Príloha 1'!A1" xr:uid="{675EC0AB-3126-47B7-9296-BDECB149625F}"/>
    <hyperlink ref="F48" location="'Príloha 1'!A1" display="'Príloha 1'!A1" xr:uid="{887CDBF9-5ACB-4793-B940-0E889E63EA42}"/>
    <hyperlink ref="F61" location="'Príloha 2'!A1" display="'Príloha 2'!A1" xr:uid="{FF0D2CF6-7494-4C36-A900-A78722A3BA5D}"/>
    <hyperlink ref="F62" location="'Príloha 2'!A1" display="'Príloha 2'!A1" xr:uid="{6AA5BF8B-DA96-4F3F-8A80-CE92A1C646D9}"/>
    <hyperlink ref="F63" location="'Príloha 2'!A1" display="'Príloha 2'!A1" xr:uid="{152C7B66-AE38-4419-96E5-BE63BFB737B8}"/>
    <hyperlink ref="F65" location="'Úroveň I - Program prehľad'!Názvy_tlače" display="Úroveň I - Programy prehľad" xr:uid="{FE0E4BA5-5EFD-4AB0-AC54-A2E604FD040D}"/>
    <hyperlink ref="F66" location="'Úroveň I - Program prehľad'!Názvy_tlače" display="Úroveň I - Programy prehľad" xr:uid="{6C9FF200-4702-4903-AF7E-DAD980971592}"/>
    <hyperlink ref="F67" location="'Úroveň I - Program prehľad'!Názvy_tlače" display="Úroveň I - Programy prehľad" xr:uid="{D9A0BE88-9421-4284-9EA9-388C09A7D769}"/>
    <hyperlink ref="F68" location="'Úroveň I - Program prehľad'!Názvy_tlače" display="Úroveň I - Programy prehľad" xr:uid="{23D6354D-1D50-4A19-866F-0425ABC18611}"/>
    <hyperlink ref="F74" location="'Príloha 2'!A1" display="'Príloha 2'!A1" xr:uid="{96774993-270D-48C6-B708-99864A4C58AD}"/>
    <hyperlink ref="F76" location="'Príloha 1'!A1" display="'Príloha 1'!A1" xr:uid="{BDB6F529-2276-43C4-A445-8DF5A76465A6}"/>
    <hyperlink ref="F77" location="'Príloha 1'!A1" display="'Príloha 1'!A1" xr:uid="{FBCE5224-5F03-4B13-AF0F-F979542692E2}"/>
    <hyperlink ref="F84" location="'Príloha 2'!A1" display="'Príloha 2'!A1" xr:uid="{EF68F368-C0D4-4052-BD36-8674748BBB55}"/>
    <hyperlink ref="F85" location="'Príloha 2'!A1" display="'Príloha 2'!A1" xr:uid="{EA0ACAB9-C897-4B06-A555-997C21AF0F86}"/>
    <hyperlink ref="F90" location="'Príloha 2'!A1" display="'Príloha 2'!A1" xr:uid="{98F16B1A-BFDB-4FF1-8F13-8B73BA598955}"/>
    <hyperlink ref="F91" location="'Príloha 2'!A1" display="'Príloha 2'!A1" xr:uid="{941D1525-D038-41BC-BA4C-27ABD4625AE9}"/>
    <hyperlink ref="F54" location="'Príloha 2'!A1" display="'Príloha 2'!A1" xr:uid="{998B3743-E329-4440-9A54-63573B3CB689}"/>
    <hyperlink ref="F55" location="'Príloha 2'!A1" display="'Príloha 2'!A1" xr:uid="{64DA3EBF-83D2-46DE-85FF-2DB59019249F}"/>
    <hyperlink ref="F56" location="'Príloha 2'!A1" display="'Príloha 2'!A1" xr:uid="{A264327A-CACC-4663-9F30-FD7AC372695D}"/>
    <hyperlink ref="F79" location="'Príloha 1'!A1" display="'Príloha 1'!A1" xr:uid="{1CAF65D0-5CBB-48C5-88E1-E2DC8C2553A7}"/>
    <hyperlink ref="F80" location="'Príloha 1'!A1" display="'Príloha 1'!A1" xr:uid="{58F4718A-4F04-4F80-8589-4FA8496BC6B2}"/>
  </hyperlinks>
  <pageMargins left="0.25" right="0.25" top="0.75" bottom="0.75" header="0.3" footer="0.3"/>
  <pageSetup paperSize="9" scale="47" fitToHeight="0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1F2B-B887-47CC-9C7A-5837732FCF59}">
  <sheetPr>
    <pageSetUpPr fitToPage="1"/>
  </sheetPr>
  <dimension ref="A1:L328"/>
  <sheetViews>
    <sheetView workbookViewId="0">
      <selection activeCell="G1" sqref="G1:G1048576"/>
    </sheetView>
  </sheetViews>
  <sheetFormatPr defaultColWidth="9.140625" defaultRowHeight="12.75" x14ac:dyDescent="0.2"/>
  <cols>
    <col min="1" max="1" width="9.140625" style="1"/>
    <col min="2" max="2" width="31.5703125" style="1" customWidth="1"/>
    <col min="3" max="3" width="16.5703125" style="1" customWidth="1"/>
    <col min="4" max="8" width="9.140625" style="1"/>
    <col min="9" max="9" width="45" style="1" bestFit="1" customWidth="1"/>
    <col min="10" max="16384" width="9.140625" style="1"/>
  </cols>
  <sheetData>
    <row r="1" spans="1:9" x14ac:dyDescent="0.2">
      <c r="A1" s="2" t="s">
        <v>165</v>
      </c>
      <c r="B1" s="2"/>
      <c r="C1" s="2"/>
      <c r="D1" s="2"/>
      <c r="E1" s="2"/>
      <c r="F1" s="2"/>
      <c r="G1" s="2"/>
      <c r="H1" s="2"/>
      <c r="I1" s="2"/>
    </row>
    <row r="2" spans="1:9" s="5" customFormat="1" ht="26.25" thickBot="1" x14ac:dyDescent="0.3">
      <c r="A2" s="3" t="s">
        <v>166</v>
      </c>
      <c r="B2" s="3" t="s">
        <v>167</v>
      </c>
      <c r="C2" s="3" t="s">
        <v>168</v>
      </c>
      <c r="D2" s="4" t="s">
        <v>169</v>
      </c>
      <c r="E2" s="4" t="s">
        <v>170</v>
      </c>
      <c r="F2" s="4" t="s">
        <v>171</v>
      </c>
      <c r="G2" s="4" t="s">
        <v>172</v>
      </c>
      <c r="H2" s="4" t="s">
        <v>173</v>
      </c>
      <c r="I2" s="4" t="s">
        <v>174</v>
      </c>
    </row>
    <row r="3" spans="1:9" x14ac:dyDescent="0.2">
      <c r="A3" s="1">
        <v>1</v>
      </c>
      <c r="B3" s="1" t="s">
        <v>175</v>
      </c>
      <c r="C3" s="6" t="s">
        <v>176</v>
      </c>
      <c r="D3" s="7"/>
      <c r="E3" s="7"/>
      <c r="F3" s="7"/>
      <c r="G3" s="7"/>
      <c r="H3" s="7"/>
    </row>
    <row r="4" spans="1:9" x14ac:dyDescent="0.2">
      <c r="A4" s="1">
        <v>1</v>
      </c>
      <c r="B4" s="1" t="s">
        <v>175</v>
      </c>
      <c r="C4" s="6" t="s">
        <v>177</v>
      </c>
      <c r="D4" s="8" t="s">
        <v>178</v>
      </c>
      <c r="E4" s="8" t="s">
        <v>178</v>
      </c>
      <c r="F4" s="9" t="s">
        <v>179</v>
      </c>
      <c r="G4" s="10"/>
      <c r="H4" s="10"/>
    </row>
    <row r="5" spans="1:9" x14ac:dyDescent="0.2">
      <c r="A5" s="1">
        <v>1</v>
      </c>
      <c r="B5" s="1" t="s">
        <v>175</v>
      </c>
      <c r="C5" s="6" t="s">
        <v>180</v>
      </c>
      <c r="D5" s="8" t="s">
        <v>178</v>
      </c>
      <c r="E5" s="8" t="s">
        <v>178</v>
      </c>
      <c r="F5" s="8" t="s">
        <v>178</v>
      </c>
      <c r="G5" s="9" t="s">
        <v>179</v>
      </c>
      <c r="H5" s="11"/>
    </row>
    <row r="6" spans="1:9" x14ac:dyDescent="0.2">
      <c r="A6" s="1">
        <v>1</v>
      </c>
      <c r="B6" s="1" t="s">
        <v>175</v>
      </c>
      <c r="C6" s="6" t="s">
        <v>181</v>
      </c>
      <c r="D6" s="8" t="s">
        <v>178</v>
      </c>
      <c r="E6" s="8" t="s">
        <v>178</v>
      </c>
      <c r="F6" s="8" t="s">
        <v>178</v>
      </c>
      <c r="G6" s="8" t="s">
        <v>178</v>
      </c>
      <c r="H6" s="9" t="s">
        <v>179</v>
      </c>
    </row>
    <row r="7" spans="1:9" x14ac:dyDescent="0.2">
      <c r="A7" s="1">
        <v>1</v>
      </c>
      <c r="B7" s="1" t="s">
        <v>175</v>
      </c>
      <c r="C7" s="6" t="s">
        <v>182</v>
      </c>
      <c r="D7" s="8" t="s">
        <v>178</v>
      </c>
      <c r="E7" s="8" t="s">
        <v>178</v>
      </c>
      <c r="F7" s="8" t="s">
        <v>178</v>
      </c>
      <c r="G7" s="8" t="s">
        <v>178</v>
      </c>
      <c r="H7" s="12" t="s">
        <v>183</v>
      </c>
    </row>
    <row r="8" spans="1:9" x14ac:dyDescent="0.2">
      <c r="A8" s="1">
        <v>2</v>
      </c>
      <c r="B8" s="1" t="s">
        <v>184</v>
      </c>
      <c r="C8" s="6" t="s">
        <v>176</v>
      </c>
      <c r="D8" s="8" t="s">
        <v>178</v>
      </c>
      <c r="E8" s="9" t="s">
        <v>179</v>
      </c>
      <c r="F8" s="9" t="s">
        <v>179</v>
      </c>
      <c r="G8" s="10"/>
      <c r="H8" s="10"/>
    </row>
    <row r="9" spans="1:9" x14ac:dyDescent="0.2">
      <c r="A9" s="1">
        <v>2</v>
      </c>
      <c r="B9" s="1" t="s">
        <v>184</v>
      </c>
      <c r="C9" s="6" t="s">
        <v>177</v>
      </c>
      <c r="D9" s="8" t="s">
        <v>178</v>
      </c>
      <c r="E9" s="8" t="s">
        <v>178</v>
      </c>
      <c r="F9" s="9" t="s">
        <v>179</v>
      </c>
      <c r="G9" s="9" t="s">
        <v>179</v>
      </c>
      <c r="H9" s="11"/>
    </row>
    <row r="10" spans="1:9" x14ac:dyDescent="0.2">
      <c r="A10" s="1">
        <v>2</v>
      </c>
      <c r="B10" s="1" t="s">
        <v>184</v>
      </c>
      <c r="C10" s="6" t="s">
        <v>180</v>
      </c>
      <c r="D10" s="8" t="s">
        <v>178</v>
      </c>
      <c r="E10" s="8" t="s">
        <v>178</v>
      </c>
      <c r="F10" s="8" t="s">
        <v>178</v>
      </c>
      <c r="G10" s="9" t="s">
        <v>179</v>
      </c>
      <c r="H10" s="9" t="s">
        <v>179</v>
      </c>
    </row>
    <row r="11" spans="1:9" x14ac:dyDescent="0.2">
      <c r="A11" s="1">
        <v>2</v>
      </c>
      <c r="B11" s="1" t="s">
        <v>184</v>
      </c>
      <c r="C11" s="6" t="s">
        <v>181</v>
      </c>
      <c r="D11" s="8" t="s">
        <v>178</v>
      </c>
      <c r="E11" s="8" t="s">
        <v>178</v>
      </c>
      <c r="F11" s="8" t="s">
        <v>178</v>
      </c>
      <c r="G11" s="8" t="s">
        <v>178</v>
      </c>
      <c r="H11" s="9" t="s">
        <v>179</v>
      </c>
    </row>
    <row r="12" spans="1:9" x14ac:dyDescent="0.2">
      <c r="A12" s="1">
        <v>2</v>
      </c>
      <c r="B12" s="1" t="s">
        <v>184</v>
      </c>
      <c r="C12" s="6" t="s">
        <v>182</v>
      </c>
      <c r="D12" s="8" t="s">
        <v>178</v>
      </c>
      <c r="E12" s="8" t="s">
        <v>178</v>
      </c>
      <c r="F12" s="8" t="s">
        <v>178</v>
      </c>
      <c r="G12" s="8" t="s">
        <v>178</v>
      </c>
      <c r="H12" s="12" t="s">
        <v>183</v>
      </c>
    </row>
    <row r="13" spans="1:9" x14ac:dyDescent="0.2">
      <c r="A13" s="1">
        <v>3</v>
      </c>
      <c r="B13" s="1" t="s">
        <v>185</v>
      </c>
      <c r="C13" s="6" t="s">
        <v>176</v>
      </c>
      <c r="D13" s="7"/>
      <c r="E13" s="7"/>
      <c r="F13" s="7"/>
      <c r="G13" s="7"/>
      <c r="H13" s="7"/>
    </row>
    <row r="14" spans="1:9" x14ac:dyDescent="0.2">
      <c r="A14" s="1">
        <v>3</v>
      </c>
      <c r="B14" s="1" t="s">
        <v>185</v>
      </c>
      <c r="C14" s="6" t="s">
        <v>177</v>
      </c>
      <c r="D14" s="8" t="s">
        <v>178</v>
      </c>
      <c r="E14" s="8" t="s">
        <v>178</v>
      </c>
      <c r="F14" s="9" t="s">
        <v>179</v>
      </c>
      <c r="G14" s="10"/>
      <c r="H14" s="10"/>
    </row>
    <row r="15" spans="1:9" x14ac:dyDescent="0.2">
      <c r="A15" s="1">
        <v>3</v>
      </c>
      <c r="B15" s="1" t="s">
        <v>185</v>
      </c>
      <c r="C15" s="6" t="s">
        <v>180</v>
      </c>
      <c r="D15" s="8" t="s">
        <v>178</v>
      </c>
      <c r="E15" s="8" t="s">
        <v>178</v>
      </c>
      <c r="F15" s="8" t="s">
        <v>178</v>
      </c>
      <c r="G15" s="9" t="s">
        <v>179</v>
      </c>
      <c r="H15" s="11"/>
    </row>
    <row r="16" spans="1:9" x14ac:dyDescent="0.2">
      <c r="A16" s="1">
        <v>3</v>
      </c>
      <c r="B16" s="1" t="s">
        <v>185</v>
      </c>
      <c r="C16" s="6" t="s">
        <v>181</v>
      </c>
      <c r="D16" s="8" t="s">
        <v>178</v>
      </c>
      <c r="E16" s="8" t="s">
        <v>178</v>
      </c>
      <c r="F16" s="8" t="s">
        <v>178</v>
      </c>
      <c r="G16" s="8" t="s">
        <v>178</v>
      </c>
      <c r="H16" s="9" t="s">
        <v>179</v>
      </c>
    </row>
    <row r="17" spans="1:8" x14ac:dyDescent="0.2">
      <c r="A17" s="1">
        <v>3</v>
      </c>
      <c r="B17" s="1" t="s">
        <v>185</v>
      </c>
      <c r="C17" s="6" t="s">
        <v>182</v>
      </c>
      <c r="D17" s="8" t="s">
        <v>178</v>
      </c>
      <c r="E17" s="8" t="s">
        <v>178</v>
      </c>
      <c r="F17" s="8" t="s">
        <v>178</v>
      </c>
      <c r="G17" s="8" t="s">
        <v>178</v>
      </c>
      <c r="H17" s="12" t="s">
        <v>183</v>
      </c>
    </row>
    <row r="18" spans="1:8" x14ac:dyDescent="0.2">
      <c r="A18" s="1">
        <v>4</v>
      </c>
      <c r="B18" s="1" t="s">
        <v>186</v>
      </c>
      <c r="C18" s="6" t="s">
        <v>176</v>
      </c>
      <c r="D18" s="7"/>
      <c r="E18" s="7"/>
      <c r="F18" s="7"/>
      <c r="G18" s="7"/>
      <c r="H18" s="7"/>
    </row>
    <row r="19" spans="1:8" x14ac:dyDescent="0.2">
      <c r="A19" s="1">
        <v>4</v>
      </c>
      <c r="B19" s="1" t="s">
        <v>186</v>
      </c>
      <c r="C19" s="6" t="s">
        <v>177</v>
      </c>
      <c r="D19" s="8" t="s">
        <v>178</v>
      </c>
      <c r="E19" s="8" t="s">
        <v>178</v>
      </c>
      <c r="F19" s="9" t="s">
        <v>179</v>
      </c>
      <c r="G19" s="10"/>
      <c r="H19" s="10"/>
    </row>
    <row r="20" spans="1:8" x14ac:dyDescent="0.2">
      <c r="A20" s="1">
        <v>4</v>
      </c>
      <c r="B20" s="1" t="s">
        <v>186</v>
      </c>
      <c r="C20" s="6" t="s">
        <v>180</v>
      </c>
      <c r="D20" s="8" t="s">
        <v>178</v>
      </c>
      <c r="E20" s="8" t="s">
        <v>178</v>
      </c>
      <c r="F20" s="9" t="s">
        <v>179</v>
      </c>
      <c r="G20" s="10"/>
      <c r="H20" s="10"/>
    </row>
    <row r="21" spans="1:8" x14ac:dyDescent="0.2">
      <c r="A21" s="1">
        <v>4</v>
      </c>
      <c r="B21" s="1" t="s">
        <v>186</v>
      </c>
      <c r="C21" s="6" t="s">
        <v>181</v>
      </c>
      <c r="D21" s="7"/>
      <c r="E21" s="7"/>
      <c r="F21" s="7"/>
      <c r="G21" s="7"/>
      <c r="H21" s="7"/>
    </row>
    <row r="22" spans="1:8" x14ac:dyDescent="0.2">
      <c r="A22" s="1">
        <v>4</v>
      </c>
      <c r="B22" s="1" t="s">
        <v>186</v>
      </c>
      <c r="C22" s="6" t="s">
        <v>182</v>
      </c>
      <c r="D22" s="7"/>
      <c r="E22" s="7"/>
      <c r="F22" s="7"/>
      <c r="G22" s="7"/>
      <c r="H22" s="7"/>
    </row>
    <row r="23" spans="1:8" x14ac:dyDescent="0.2">
      <c r="A23" s="1">
        <v>5</v>
      </c>
      <c r="B23" s="1" t="s">
        <v>187</v>
      </c>
      <c r="C23" s="6" t="s">
        <v>176</v>
      </c>
      <c r="D23" s="8" t="s">
        <v>178</v>
      </c>
      <c r="E23" s="9" t="s">
        <v>179</v>
      </c>
      <c r="F23" s="10"/>
      <c r="G23" s="10"/>
      <c r="H23" s="10"/>
    </row>
    <row r="24" spans="1:8" x14ac:dyDescent="0.2">
      <c r="A24" s="1">
        <v>5</v>
      </c>
      <c r="B24" s="1" t="s">
        <v>187</v>
      </c>
      <c r="C24" s="6" t="s">
        <v>177</v>
      </c>
      <c r="D24" s="8" t="s">
        <v>178</v>
      </c>
      <c r="E24" s="8" t="s">
        <v>178</v>
      </c>
      <c r="F24" s="9" t="s">
        <v>179</v>
      </c>
      <c r="G24" s="10"/>
      <c r="H24" s="10"/>
    </row>
    <row r="25" spans="1:8" x14ac:dyDescent="0.2">
      <c r="A25" s="1">
        <v>5</v>
      </c>
      <c r="B25" s="1" t="s">
        <v>187</v>
      </c>
      <c r="C25" s="6" t="s">
        <v>180</v>
      </c>
      <c r="D25" s="8" t="s">
        <v>178</v>
      </c>
      <c r="E25" s="8" t="s">
        <v>178</v>
      </c>
      <c r="F25" s="8" t="s">
        <v>178</v>
      </c>
      <c r="G25" s="9" t="s">
        <v>179</v>
      </c>
      <c r="H25" s="11"/>
    </row>
    <row r="26" spans="1:8" x14ac:dyDescent="0.2">
      <c r="A26" s="1">
        <v>5</v>
      </c>
      <c r="B26" s="1" t="s">
        <v>187</v>
      </c>
      <c r="C26" s="6" t="s">
        <v>181</v>
      </c>
      <c r="D26" s="7"/>
      <c r="E26" s="7"/>
      <c r="F26" s="7"/>
      <c r="G26" s="7"/>
      <c r="H26" s="7"/>
    </row>
    <row r="27" spans="1:8" x14ac:dyDescent="0.2">
      <c r="A27" s="1">
        <v>5</v>
      </c>
      <c r="B27" s="1" t="s">
        <v>187</v>
      </c>
      <c r="C27" s="6" t="s">
        <v>182</v>
      </c>
      <c r="D27" s="12" t="s">
        <v>183</v>
      </c>
      <c r="E27" s="12" t="s">
        <v>183</v>
      </c>
      <c r="F27" s="12" t="s">
        <v>183</v>
      </c>
      <c r="G27" s="12" t="s">
        <v>183</v>
      </c>
      <c r="H27" s="12" t="s">
        <v>183</v>
      </c>
    </row>
    <row r="28" spans="1:8" x14ac:dyDescent="0.2">
      <c r="A28" s="1">
        <v>6</v>
      </c>
      <c r="B28" s="1" t="s">
        <v>188</v>
      </c>
      <c r="C28" s="6" t="s">
        <v>176</v>
      </c>
      <c r="D28" s="7"/>
      <c r="E28" s="7"/>
      <c r="F28" s="7"/>
      <c r="G28" s="7"/>
      <c r="H28" s="7"/>
    </row>
    <row r="29" spans="1:8" x14ac:dyDescent="0.2">
      <c r="A29" s="1">
        <v>6</v>
      </c>
      <c r="B29" s="1" t="s">
        <v>188</v>
      </c>
      <c r="C29" s="6" t="s">
        <v>177</v>
      </c>
      <c r="D29" s="8" t="s">
        <v>178</v>
      </c>
      <c r="E29" s="8" t="s">
        <v>178</v>
      </c>
      <c r="F29" s="9" t="s">
        <v>179</v>
      </c>
      <c r="G29" s="10"/>
      <c r="H29" s="10"/>
    </row>
    <row r="30" spans="1:8" x14ac:dyDescent="0.2">
      <c r="A30" s="1">
        <v>6</v>
      </c>
      <c r="B30" s="1" t="s">
        <v>188</v>
      </c>
      <c r="C30" s="6" t="s">
        <v>180</v>
      </c>
      <c r="D30" s="8" t="s">
        <v>178</v>
      </c>
      <c r="E30" s="8" t="s">
        <v>178</v>
      </c>
      <c r="F30" s="8" t="s">
        <v>178</v>
      </c>
      <c r="G30" s="9" t="s">
        <v>179</v>
      </c>
      <c r="H30" s="11"/>
    </row>
    <row r="31" spans="1:8" x14ac:dyDescent="0.2">
      <c r="A31" s="1">
        <v>6</v>
      </c>
      <c r="B31" s="1" t="s">
        <v>188</v>
      </c>
      <c r="C31" s="6" t="s">
        <v>181</v>
      </c>
      <c r="D31" s="7"/>
      <c r="E31" s="7"/>
      <c r="F31" s="7"/>
      <c r="G31" s="7"/>
      <c r="H31" s="7"/>
    </row>
    <row r="32" spans="1:8" x14ac:dyDescent="0.2">
      <c r="A32" s="1">
        <v>6</v>
      </c>
      <c r="B32" s="1" t="s">
        <v>188</v>
      </c>
      <c r="C32" s="6" t="s">
        <v>182</v>
      </c>
      <c r="D32" s="8" t="s">
        <v>178</v>
      </c>
      <c r="E32" s="8" t="s">
        <v>178</v>
      </c>
      <c r="F32" s="8" t="s">
        <v>178</v>
      </c>
      <c r="G32" s="12" t="s">
        <v>183</v>
      </c>
      <c r="H32" s="12" t="s">
        <v>183</v>
      </c>
    </row>
    <row r="33" spans="1:8" x14ac:dyDescent="0.2">
      <c r="A33" s="1">
        <v>7</v>
      </c>
      <c r="B33" s="1" t="s">
        <v>189</v>
      </c>
      <c r="C33" s="6" t="s">
        <v>176</v>
      </c>
      <c r="D33" s="7"/>
      <c r="E33" s="7"/>
      <c r="F33" s="7"/>
      <c r="G33" s="7"/>
      <c r="H33" s="7"/>
    </row>
    <row r="34" spans="1:8" x14ac:dyDescent="0.2">
      <c r="A34" s="1">
        <v>7</v>
      </c>
      <c r="B34" s="1" t="s">
        <v>189</v>
      </c>
      <c r="C34" s="6" t="s">
        <v>177</v>
      </c>
      <c r="D34" s="8" t="s">
        <v>178</v>
      </c>
      <c r="E34" s="9" t="s">
        <v>179</v>
      </c>
      <c r="F34" s="9" t="s">
        <v>179</v>
      </c>
      <c r="G34" s="10"/>
      <c r="H34" s="10"/>
    </row>
    <row r="35" spans="1:8" x14ac:dyDescent="0.2">
      <c r="A35" s="1">
        <v>7</v>
      </c>
      <c r="B35" s="1" t="s">
        <v>189</v>
      </c>
      <c r="C35" s="6" t="s">
        <v>180</v>
      </c>
      <c r="D35" s="8" t="s">
        <v>178</v>
      </c>
      <c r="E35" s="8" t="s">
        <v>178</v>
      </c>
      <c r="F35" s="8" t="s">
        <v>178</v>
      </c>
      <c r="G35" s="10"/>
      <c r="H35" s="10"/>
    </row>
    <row r="36" spans="1:8" x14ac:dyDescent="0.2">
      <c r="A36" s="1">
        <v>7</v>
      </c>
      <c r="B36" s="1" t="s">
        <v>189</v>
      </c>
      <c r="C36" s="6" t="s">
        <v>181</v>
      </c>
      <c r="D36" s="7"/>
      <c r="E36" s="7"/>
      <c r="F36" s="7"/>
      <c r="G36" s="7"/>
      <c r="H36" s="7"/>
    </row>
    <row r="37" spans="1:8" x14ac:dyDescent="0.2">
      <c r="A37" s="1">
        <v>7</v>
      </c>
      <c r="B37" s="1" t="s">
        <v>189</v>
      </c>
      <c r="C37" s="6" t="s">
        <v>182</v>
      </c>
      <c r="D37" s="7"/>
      <c r="E37" s="7"/>
      <c r="F37" s="7"/>
      <c r="G37" s="7"/>
      <c r="H37" s="7"/>
    </row>
    <row r="38" spans="1:8" x14ac:dyDescent="0.2">
      <c r="A38" s="1">
        <v>8</v>
      </c>
      <c r="B38" s="1" t="s">
        <v>190</v>
      </c>
      <c r="C38" s="6" t="s">
        <v>176</v>
      </c>
      <c r="D38" s="8" t="s">
        <v>178</v>
      </c>
      <c r="E38" s="9" t="s">
        <v>179</v>
      </c>
      <c r="F38" s="10"/>
      <c r="G38" s="10"/>
      <c r="H38" s="10"/>
    </row>
    <row r="39" spans="1:8" x14ac:dyDescent="0.2">
      <c r="A39" s="1">
        <v>8</v>
      </c>
      <c r="B39" s="1" t="s">
        <v>190</v>
      </c>
      <c r="C39" s="6" t="s">
        <v>177</v>
      </c>
      <c r="D39" s="8" t="s">
        <v>178</v>
      </c>
      <c r="E39" s="9" t="s">
        <v>179</v>
      </c>
      <c r="F39" s="10"/>
      <c r="G39" s="10"/>
      <c r="H39" s="10"/>
    </row>
    <row r="40" spans="1:8" x14ac:dyDescent="0.2">
      <c r="A40" s="1">
        <v>8</v>
      </c>
      <c r="B40" s="1" t="s">
        <v>190</v>
      </c>
      <c r="C40" s="6" t="s">
        <v>180</v>
      </c>
      <c r="D40" s="8" t="s">
        <v>178</v>
      </c>
      <c r="E40" s="9" t="s">
        <v>179</v>
      </c>
      <c r="F40" s="9" t="s">
        <v>179</v>
      </c>
      <c r="G40" s="10"/>
      <c r="H40" s="10"/>
    </row>
    <row r="41" spans="1:8" x14ac:dyDescent="0.2">
      <c r="A41" s="1">
        <v>8</v>
      </c>
      <c r="B41" s="1" t="s">
        <v>190</v>
      </c>
      <c r="C41" s="6" t="s">
        <v>181</v>
      </c>
      <c r="D41" s="7"/>
      <c r="E41" s="7"/>
      <c r="F41" s="7"/>
      <c r="G41" s="7"/>
      <c r="H41" s="7"/>
    </row>
    <row r="42" spans="1:8" x14ac:dyDescent="0.2">
      <c r="A42" s="1">
        <v>8</v>
      </c>
      <c r="B42" s="1" t="s">
        <v>190</v>
      </c>
      <c r="C42" s="6" t="s">
        <v>182</v>
      </c>
      <c r="D42" s="7"/>
      <c r="E42" s="7"/>
      <c r="F42" s="7"/>
      <c r="G42" s="7"/>
      <c r="H42" s="7"/>
    </row>
    <row r="43" spans="1:8" x14ac:dyDescent="0.2">
      <c r="A43" s="1">
        <v>9</v>
      </c>
      <c r="B43" s="1" t="s">
        <v>191</v>
      </c>
      <c r="C43" s="6" t="s">
        <v>176</v>
      </c>
      <c r="D43" s="7"/>
      <c r="E43" s="7"/>
      <c r="F43" s="7"/>
      <c r="G43" s="7"/>
      <c r="H43" s="7"/>
    </row>
    <row r="44" spans="1:8" x14ac:dyDescent="0.2">
      <c r="A44" s="1">
        <v>9</v>
      </c>
      <c r="B44" s="1" t="s">
        <v>191</v>
      </c>
      <c r="C44" s="6" t="s">
        <v>177</v>
      </c>
      <c r="D44" s="8" t="s">
        <v>178</v>
      </c>
      <c r="E44" s="8" t="s">
        <v>178</v>
      </c>
      <c r="F44" s="9" t="s">
        <v>179</v>
      </c>
      <c r="G44" s="10"/>
      <c r="H44" s="10"/>
    </row>
    <row r="45" spans="1:8" x14ac:dyDescent="0.2">
      <c r="A45" s="1">
        <v>9</v>
      </c>
      <c r="B45" s="1" t="s">
        <v>191</v>
      </c>
      <c r="C45" s="6" t="s">
        <v>180</v>
      </c>
      <c r="D45" s="8" t="s">
        <v>178</v>
      </c>
      <c r="E45" s="8" t="s">
        <v>178</v>
      </c>
      <c r="F45" s="8" t="s">
        <v>178</v>
      </c>
      <c r="G45" s="9" t="s">
        <v>179</v>
      </c>
      <c r="H45" s="11"/>
    </row>
    <row r="46" spans="1:8" x14ac:dyDescent="0.2">
      <c r="A46" s="1">
        <v>9</v>
      </c>
      <c r="B46" s="1" t="s">
        <v>191</v>
      </c>
      <c r="C46" s="6" t="s">
        <v>181</v>
      </c>
      <c r="D46" s="8" t="s">
        <v>178</v>
      </c>
      <c r="E46" s="8" t="s">
        <v>178</v>
      </c>
      <c r="F46" s="8" t="s">
        <v>178</v>
      </c>
      <c r="G46" s="8" t="s">
        <v>178</v>
      </c>
      <c r="H46" s="9" t="s">
        <v>179</v>
      </c>
    </row>
    <row r="47" spans="1:8" x14ac:dyDescent="0.2">
      <c r="A47" s="1">
        <v>9</v>
      </c>
      <c r="B47" s="1" t="s">
        <v>191</v>
      </c>
      <c r="C47" s="6" t="s">
        <v>182</v>
      </c>
      <c r="D47" s="8" t="s">
        <v>178</v>
      </c>
      <c r="E47" s="8" t="s">
        <v>178</v>
      </c>
      <c r="F47" s="8" t="s">
        <v>178</v>
      </c>
      <c r="G47" s="8" t="s">
        <v>178</v>
      </c>
      <c r="H47" s="12" t="s">
        <v>183</v>
      </c>
    </row>
    <row r="48" spans="1:8" x14ac:dyDescent="0.2">
      <c r="A48" s="1">
        <v>10</v>
      </c>
      <c r="B48" s="1" t="s">
        <v>192</v>
      </c>
      <c r="C48" s="6" t="s">
        <v>176</v>
      </c>
      <c r="D48" s="8" t="s">
        <v>178</v>
      </c>
      <c r="E48" s="9" t="s">
        <v>179</v>
      </c>
      <c r="F48" s="10"/>
      <c r="G48" s="10"/>
      <c r="H48" s="10"/>
    </row>
    <row r="49" spans="1:8" x14ac:dyDescent="0.2">
      <c r="A49" s="1">
        <v>10</v>
      </c>
      <c r="B49" s="1" t="s">
        <v>192</v>
      </c>
      <c r="C49" s="6" t="s">
        <v>177</v>
      </c>
      <c r="D49" s="8" t="s">
        <v>178</v>
      </c>
      <c r="E49" s="8" t="s">
        <v>178</v>
      </c>
      <c r="F49" s="9" t="s">
        <v>179</v>
      </c>
      <c r="G49" s="10"/>
      <c r="H49" s="10"/>
    </row>
    <row r="50" spans="1:8" x14ac:dyDescent="0.2">
      <c r="A50" s="1">
        <v>10</v>
      </c>
      <c r="B50" s="1" t="s">
        <v>192</v>
      </c>
      <c r="C50" s="6" t="s">
        <v>180</v>
      </c>
      <c r="D50" s="8" t="s">
        <v>178</v>
      </c>
      <c r="E50" s="8" t="s">
        <v>178</v>
      </c>
      <c r="F50" s="8" t="s">
        <v>178</v>
      </c>
      <c r="G50" s="9" t="s">
        <v>179</v>
      </c>
      <c r="H50" s="10"/>
    </row>
    <row r="51" spans="1:8" x14ac:dyDescent="0.2">
      <c r="A51" s="1">
        <v>10</v>
      </c>
      <c r="B51" s="1" t="s">
        <v>192</v>
      </c>
      <c r="C51" s="6" t="s">
        <v>181</v>
      </c>
      <c r="D51" s="8" t="s">
        <v>178</v>
      </c>
      <c r="E51" s="8" t="s">
        <v>178</v>
      </c>
      <c r="F51" s="8" t="s">
        <v>178</v>
      </c>
      <c r="G51" s="9" t="s">
        <v>179</v>
      </c>
      <c r="H51" s="10"/>
    </row>
    <row r="52" spans="1:8" x14ac:dyDescent="0.2">
      <c r="A52" s="1">
        <v>10</v>
      </c>
      <c r="B52" s="1" t="s">
        <v>192</v>
      </c>
      <c r="C52" s="6" t="s">
        <v>182</v>
      </c>
      <c r="D52" s="8" t="s">
        <v>178</v>
      </c>
      <c r="E52" s="8" t="s">
        <v>178</v>
      </c>
      <c r="F52" s="8" t="s">
        <v>178</v>
      </c>
      <c r="G52" s="12" t="s">
        <v>183</v>
      </c>
      <c r="H52" s="12" t="s">
        <v>183</v>
      </c>
    </row>
    <row r="53" spans="1:8" x14ac:dyDescent="0.2">
      <c r="A53" s="1">
        <v>11</v>
      </c>
      <c r="B53" s="1" t="s">
        <v>193</v>
      </c>
      <c r="C53" s="6" t="s">
        <v>176</v>
      </c>
      <c r="D53" s="8" t="s">
        <v>178</v>
      </c>
      <c r="E53" s="9" t="s">
        <v>179</v>
      </c>
      <c r="F53" s="10"/>
      <c r="G53" s="10"/>
      <c r="H53" s="10"/>
    </row>
    <row r="54" spans="1:8" x14ac:dyDescent="0.2">
      <c r="A54" s="1">
        <v>11</v>
      </c>
      <c r="B54" s="1" t="s">
        <v>193</v>
      </c>
      <c r="C54" s="6" t="s">
        <v>177</v>
      </c>
      <c r="D54" s="8" t="s">
        <v>178</v>
      </c>
      <c r="E54" s="8" t="s">
        <v>178</v>
      </c>
      <c r="F54" s="9" t="s">
        <v>179</v>
      </c>
      <c r="G54" s="9" t="s">
        <v>179</v>
      </c>
      <c r="H54" s="10"/>
    </row>
    <row r="55" spans="1:8" x14ac:dyDescent="0.2">
      <c r="A55" s="1">
        <v>11</v>
      </c>
      <c r="B55" s="1" t="s">
        <v>193</v>
      </c>
      <c r="C55" s="6" t="s">
        <v>180</v>
      </c>
      <c r="D55" s="8" t="s">
        <v>178</v>
      </c>
      <c r="E55" s="8" t="s">
        <v>178</v>
      </c>
      <c r="F55" s="8" t="s">
        <v>178</v>
      </c>
      <c r="G55" s="9" t="s">
        <v>179</v>
      </c>
      <c r="H55" s="10"/>
    </row>
    <row r="56" spans="1:8" x14ac:dyDescent="0.2">
      <c r="A56" s="1">
        <v>11</v>
      </c>
      <c r="B56" s="1" t="s">
        <v>193</v>
      </c>
      <c r="C56" s="6" t="s">
        <v>181</v>
      </c>
      <c r="D56" s="8" t="s">
        <v>178</v>
      </c>
      <c r="E56" s="8" t="s">
        <v>178</v>
      </c>
      <c r="F56" s="8" t="s">
        <v>178</v>
      </c>
      <c r="G56" s="8" t="s">
        <v>178</v>
      </c>
      <c r="H56" s="10"/>
    </row>
    <row r="57" spans="1:8" x14ac:dyDescent="0.2">
      <c r="A57" s="1">
        <v>11</v>
      </c>
      <c r="B57" s="1" t="s">
        <v>193</v>
      </c>
      <c r="C57" s="6" t="s">
        <v>182</v>
      </c>
      <c r="D57" s="8" t="s">
        <v>178</v>
      </c>
      <c r="E57" s="8" t="s">
        <v>178</v>
      </c>
      <c r="F57" s="8" t="s">
        <v>178</v>
      </c>
      <c r="G57" s="8" t="s">
        <v>178</v>
      </c>
      <c r="H57" s="12" t="s">
        <v>183</v>
      </c>
    </row>
    <row r="58" spans="1:8" x14ac:dyDescent="0.2">
      <c r="A58" s="1">
        <v>12</v>
      </c>
      <c r="B58" s="1" t="s">
        <v>194</v>
      </c>
      <c r="C58" s="6" t="s">
        <v>176</v>
      </c>
      <c r="D58" s="7"/>
      <c r="E58" s="7"/>
      <c r="F58" s="7"/>
      <c r="G58" s="7"/>
      <c r="H58" s="7"/>
    </row>
    <row r="59" spans="1:8" x14ac:dyDescent="0.2">
      <c r="A59" s="1">
        <v>12</v>
      </c>
      <c r="B59" s="1" t="s">
        <v>194</v>
      </c>
      <c r="C59" s="6" t="s">
        <v>177</v>
      </c>
      <c r="D59" s="7"/>
      <c r="E59" s="7"/>
      <c r="F59" s="7"/>
      <c r="G59" s="7"/>
      <c r="H59" s="7"/>
    </row>
    <row r="60" spans="1:8" x14ac:dyDescent="0.2">
      <c r="A60" s="1">
        <v>12</v>
      </c>
      <c r="B60" s="1" t="s">
        <v>194</v>
      </c>
      <c r="C60" s="6" t="s">
        <v>180</v>
      </c>
      <c r="D60" s="8" t="s">
        <v>178</v>
      </c>
      <c r="E60" s="8" t="s">
        <v>178</v>
      </c>
      <c r="F60" s="9" t="s">
        <v>179</v>
      </c>
      <c r="G60" s="9" t="s">
        <v>179</v>
      </c>
      <c r="H60" s="11"/>
    </row>
    <row r="61" spans="1:8" x14ac:dyDescent="0.2">
      <c r="A61" s="1">
        <v>12</v>
      </c>
      <c r="B61" s="1" t="s">
        <v>194</v>
      </c>
      <c r="C61" s="6" t="s">
        <v>181</v>
      </c>
      <c r="D61" s="7"/>
      <c r="E61" s="7"/>
      <c r="F61" s="7"/>
      <c r="G61" s="7"/>
      <c r="H61" s="7"/>
    </row>
    <row r="62" spans="1:8" x14ac:dyDescent="0.2">
      <c r="A62" s="1">
        <v>12</v>
      </c>
      <c r="B62" s="1" t="s">
        <v>194</v>
      </c>
      <c r="C62" s="6" t="s">
        <v>182</v>
      </c>
      <c r="D62" s="7"/>
      <c r="E62" s="7"/>
      <c r="F62" s="7"/>
      <c r="G62" s="7"/>
      <c r="H62" s="7"/>
    </row>
    <row r="63" spans="1:8" x14ac:dyDescent="0.2">
      <c r="A63" s="1">
        <v>13</v>
      </c>
      <c r="B63" s="1" t="s">
        <v>195</v>
      </c>
      <c r="C63" s="6" t="s">
        <v>176</v>
      </c>
      <c r="D63" s="8" t="s">
        <v>178</v>
      </c>
      <c r="E63" s="10"/>
      <c r="F63" s="10"/>
      <c r="G63" s="10"/>
      <c r="H63" s="10"/>
    </row>
    <row r="64" spans="1:8" x14ac:dyDescent="0.2">
      <c r="A64" s="1">
        <v>13</v>
      </c>
      <c r="B64" s="1" t="s">
        <v>195</v>
      </c>
      <c r="C64" s="6" t="s">
        <v>177</v>
      </c>
      <c r="D64" s="8" t="s">
        <v>178</v>
      </c>
      <c r="E64" s="8" t="s">
        <v>178</v>
      </c>
      <c r="F64" s="9" t="s">
        <v>179</v>
      </c>
      <c r="G64" s="10"/>
      <c r="H64" s="10"/>
    </row>
    <row r="65" spans="1:8" x14ac:dyDescent="0.2">
      <c r="A65" s="1">
        <v>13</v>
      </c>
      <c r="B65" s="1" t="s">
        <v>195</v>
      </c>
      <c r="C65" s="6" t="s">
        <v>180</v>
      </c>
      <c r="D65" s="8" t="s">
        <v>178</v>
      </c>
      <c r="E65" s="8" t="s">
        <v>178</v>
      </c>
      <c r="F65" s="8" t="s">
        <v>178</v>
      </c>
      <c r="G65" s="9" t="s">
        <v>179</v>
      </c>
      <c r="H65" s="11"/>
    </row>
    <row r="66" spans="1:8" x14ac:dyDescent="0.2">
      <c r="A66" s="1">
        <v>13</v>
      </c>
      <c r="B66" s="1" t="s">
        <v>195</v>
      </c>
      <c r="C66" s="6" t="s">
        <v>181</v>
      </c>
      <c r="D66" s="8" t="s">
        <v>178</v>
      </c>
      <c r="E66" s="8" t="s">
        <v>178</v>
      </c>
      <c r="F66" s="8" t="s">
        <v>178</v>
      </c>
      <c r="G66" s="8" t="s">
        <v>178</v>
      </c>
      <c r="H66" s="9" t="s">
        <v>179</v>
      </c>
    </row>
    <row r="67" spans="1:8" x14ac:dyDescent="0.2">
      <c r="A67" s="1">
        <v>13</v>
      </c>
      <c r="B67" s="1" t="s">
        <v>195</v>
      </c>
      <c r="C67" s="6" t="s">
        <v>182</v>
      </c>
      <c r="D67" s="12" t="s">
        <v>183</v>
      </c>
      <c r="E67" s="12" t="s">
        <v>183</v>
      </c>
      <c r="F67" s="12" t="s">
        <v>183</v>
      </c>
      <c r="G67" s="12" t="s">
        <v>183</v>
      </c>
      <c r="H67" s="12" t="s">
        <v>183</v>
      </c>
    </row>
    <row r="68" spans="1:8" x14ac:dyDescent="0.2">
      <c r="A68" s="1">
        <v>14</v>
      </c>
      <c r="B68" s="1" t="s">
        <v>196</v>
      </c>
      <c r="C68" s="6" t="s">
        <v>176</v>
      </c>
      <c r="D68" s="7"/>
      <c r="E68" s="7"/>
      <c r="F68" s="7"/>
      <c r="G68" s="7"/>
      <c r="H68" s="7"/>
    </row>
    <row r="69" spans="1:8" x14ac:dyDescent="0.2">
      <c r="A69" s="1">
        <v>14</v>
      </c>
      <c r="B69" s="1" t="s">
        <v>196</v>
      </c>
      <c r="C69" s="6" t="s">
        <v>177</v>
      </c>
      <c r="D69" s="7"/>
      <c r="E69" s="7"/>
      <c r="F69" s="7"/>
      <c r="G69" s="7"/>
      <c r="H69" s="7"/>
    </row>
    <row r="70" spans="1:8" x14ac:dyDescent="0.2">
      <c r="A70" s="1">
        <v>14</v>
      </c>
      <c r="B70" s="1" t="s">
        <v>196</v>
      </c>
      <c r="C70" s="6" t="s">
        <v>180</v>
      </c>
      <c r="D70" s="8" t="s">
        <v>178</v>
      </c>
      <c r="E70" s="8" t="s">
        <v>178</v>
      </c>
      <c r="F70" s="8" t="s">
        <v>178</v>
      </c>
      <c r="G70" s="9" t="s">
        <v>179</v>
      </c>
      <c r="H70" s="10"/>
    </row>
    <row r="71" spans="1:8" x14ac:dyDescent="0.2">
      <c r="A71" s="1">
        <v>14</v>
      </c>
      <c r="B71" s="1" t="s">
        <v>196</v>
      </c>
      <c r="C71" s="6" t="s">
        <v>181</v>
      </c>
      <c r="D71" s="8" t="s">
        <v>178</v>
      </c>
      <c r="E71" s="8" t="s">
        <v>178</v>
      </c>
      <c r="F71" s="8" t="s">
        <v>178</v>
      </c>
      <c r="G71" s="9" t="s">
        <v>179</v>
      </c>
      <c r="H71" s="10"/>
    </row>
    <row r="72" spans="1:8" x14ac:dyDescent="0.2">
      <c r="A72" s="1">
        <v>14</v>
      </c>
      <c r="B72" s="1" t="s">
        <v>196</v>
      </c>
      <c r="C72" s="6" t="s">
        <v>182</v>
      </c>
      <c r="D72" s="8" t="s">
        <v>178</v>
      </c>
      <c r="E72" s="8" t="s">
        <v>178</v>
      </c>
      <c r="F72" s="8" t="s">
        <v>178</v>
      </c>
      <c r="G72" s="12" t="s">
        <v>183</v>
      </c>
      <c r="H72" s="12" t="s">
        <v>183</v>
      </c>
    </row>
    <row r="73" spans="1:8" x14ac:dyDescent="0.2">
      <c r="A73" s="1">
        <v>15</v>
      </c>
      <c r="B73" s="1" t="s">
        <v>197</v>
      </c>
      <c r="C73" s="6" t="s">
        <v>176</v>
      </c>
      <c r="D73" s="8" t="s">
        <v>178</v>
      </c>
      <c r="E73" s="9" t="s">
        <v>179</v>
      </c>
      <c r="F73" s="10"/>
      <c r="G73" s="10"/>
      <c r="H73" s="10"/>
    </row>
    <row r="74" spans="1:8" x14ac:dyDescent="0.2">
      <c r="A74" s="1">
        <v>15</v>
      </c>
      <c r="B74" s="1" t="s">
        <v>197</v>
      </c>
      <c r="C74" s="6" t="s">
        <v>177</v>
      </c>
      <c r="D74" s="8" t="s">
        <v>178</v>
      </c>
      <c r="E74" s="9" t="s">
        <v>179</v>
      </c>
      <c r="F74" s="9" t="s">
        <v>179</v>
      </c>
      <c r="G74" s="10"/>
      <c r="H74" s="10"/>
    </row>
    <row r="75" spans="1:8" x14ac:dyDescent="0.2">
      <c r="A75" s="1">
        <v>15</v>
      </c>
      <c r="B75" s="1" t="s">
        <v>197</v>
      </c>
      <c r="C75" s="6" t="s">
        <v>180</v>
      </c>
      <c r="D75" s="8" t="s">
        <v>178</v>
      </c>
      <c r="E75" s="8" t="s">
        <v>178</v>
      </c>
      <c r="F75" s="9" t="s">
        <v>179</v>
      </c>
      <c r="G75" s="9" t="s">
        <v>179</v>
      </c>
      <c r="H75" s="10"/>
    </row>
    <row r="76" spans="1:8" x14ac:dyDescent="0.2">
      <c r="A76" s="1">
        <v>15</v>
      </c>
      <c r="B76" s="1" t="s">
        <v>197</v>
      </c>
      <c r="C76" s="6" t="s">
        <v>181</v>
      </c>
      <c r="D76" s="8" t="s">
        <v>178</v>
      </c>
      <c r="E76" s="8" t="s">
        <v>178</v>
      </c>
      <c r="F76" s="8" t="s">
        <v>178</v>
      </c>
      <c r="G76" s="9" t="s">
        <v>179</v>
      </c>
      <c r="H76" s="10"/>
    </row>
    <row r="77" spans="1:8" x14ac:dyDescent="0.2">
      <c r="A77" s="1">
        <v>15</v>
      </c>
      <c r="B77" s="1" t="s">
        <v>197</v>
      </c>
      <c r="C77" s="6" t="s">
        <v>182</v>
      </c>
      <c r="D77" s="8" t="s">
        <v>178</v>
      </c>
      <c r="E77" s="8" t="s">
        <v>178</v>
      </c>
      <c r="F77" s="8" t="s">
        <v>178</v>
      </c>
      <c r="G77" s="12" t="s">
        <v>183</v>
      </c>
      <c r="H77" s="12" t="s">
        <v>183</v>
      </c>
    </row>
    <row r="78" spans="1:8" x14ac:dyDescent="0.2">
      <c r="A78" s="1">
        <v>16</v>
      </c>
      <c r="B78" s="1" t="s">
        <v>198</v>
      </c>
      <c r="C78" s="6" t="s">
        <v>176</v>
      </c>
      <c r="D78" s="8" t="s">
        <v>178</v>
      </c>
      <c r="E78" s="9" t="s">
        <v>179</v>
      </c>
      <c r="F78" s="10"/>
      <c r="G78" s="10"/>
      <c r="H78" s="10"/>
    </row>
    <row r="79" spans="1:8" x14ac:dyDescent="0.2">
      <c r="A79" s="1">
        <v>16</v>
      </c>
      <c r="B79" s="1" t="s">
        <v>198</v>
      </c>
      <c r="C79" s="6" t="s">
        <v>177</v>
      </c>
      <c r="D79" s="7"/>
      <c r="E79" s="7"/>
      <c r="F79" s="7"/>
      <c r="G79" s="7"/>
      <c r="H79" s="7"/>
    </row>
    <row r="80" spans="1:8" x14ac:dyDescent="0.2">
      <c r="A80" s="1">
        <v>16</v>
      </c>
      <c r="B80" s="1" t="s">
        <v>198</v>
      </c>
      <c r="C80" s="6" t="s">
        <v>180</v>
      </c>
      <c r="D80" s="8" t="s">
        <v>178</v>
      </c>
      <c r="E80" s="8" t="s">
        <v>178</v>
      </c>
      <c r="F80" s="9" t="s">
        <v>179</v>
      </c>
      <c r="G80" s="10"/>
      <c r="H80" s="10"/>
    </row>
    <row r="81" spans="1:8" x14ac:dyDescent="0.2">
      <c r="A81" s="1">
        <v>16</v>
      </c>
      <c r="B81" s="1" t="s">
        <v>198</v>
      </c>
      <c r="C81" s="6" t="s">
        <v>181</v>
      </c>
      <c r="D81" s="8" t="s">
        <v>178</v>
      </c>
      <c r="E81" s="8" t="s">
        <v>178</v>
      </c>
      <c r="F81" s="8" t="s">
        <v>178</v>
      </c>
      <c r="G81" s="8" t="s">
        <v>178</v>
      </c>
      <c r="H81" s="11"/>
    </row>
    <row r="82" spans="1:8" x14ac:dyDescent="0.2">
      <c r="A82" s="1">
        <v>16</v>
      </c>
      <c r="B82" s="1" t="s">
        <v>198</v>
      </c>
      <c r="C82" s="6" t="s">
        <v>182</v>
      </c>
      <c r="D82" s="7"/>
      <c r="E82" s="7"/>
      <c r="F82" s="7"/>
      <c r="G82" s="7"/>
      <c r="H82" s="7"/>
    </row>
    <row r="83" spans="1:8" x14ac:dyDescent="0.2">
      <c r="A83" s="1">
        <v>17</v>
      </c>
      <c r="B83" s="1" t="s">
        <v>199</v>
      </c>
      <c r="C83" s="6" t="s">
        <v>176</v>
      </c>
      <c r="D83" s="8" t="s">
        <v>178</v>
      </c>
      <c r="E83" s="9" t="s">
        <v>179</v>
      </c>
      <c r="F83" s="10"/>
      <c r="G83" s="10"/>
      <c r="H83" s="10"/>
    </row>
    <row r="84" spans="1:8" x14ac:dyDescent="0.2">
      <c r="A84" s="1">
        <v>17</v>
      </c>
      <c r="B84" s="1" t="s">
        <v>199</v>
      </c>
      <c r="C84" s="6" t="s">
        <v>177</v>
      </c>
      <c r="D84" s="8" t="s">
        <v>178</v>
      </c>
      <c r="E84" s="8" t="s">
        <v>178</v>
      </c>
      <c r="F84" s="9" t="s">
        <v>179</v>
      </c>
      <c r="G84" s="10"/>
      <c r="H84" s="10"/>
    </row>
    <row r="85" spans="1:8" x14ac:dyDescent="0.2">
      <c r="A85" s="1">
        <v>17</v>
      </c>
      <c r="B85" s="1" t="s">
        <v>199</v>
      </c>
      <c r="C85" s="6" t="s">
        <v>180</v>
      </c>
      <c r="D85" s="7"/>
      <c r="E85" s="7"/>
      <c r="F85" s="7"/>
      <c r="G85" s="7"/>
      <c r="H85" s="7"/>
    </row>
    <row r="86" spans="1:8" x14ac:dyDescent="0.2">
      <c r="A86" s="1">
        <v>17</v>
      </c>
      <c r="B86" s="1" t="s">
        <v>199</v>
      </c>
      <c r="C86" s="6" t="s">
        <v>181</v>
      </c>
      <c r="D86" s="8" t="s">
        <v>178</v>
      </c>
      <c r="E86" s="8" t="s">
        <v>178</v>
      </c>
      <c r="F86" s="8" t="s">
        <v>178</v>
      </c>
      <c r="G86" s="8" t="s">
        <v>178</v>
      </c>
      <c r="H86" s="12" t="s">
        <v>183</v>
      </c>
    </row>
    <row r="87" spans="1:8" x14ac:dyDescent="0.2">
      <c r="A87" s="1">
        <v>17</v>
      </c>
      <c r="B87" s="1" t="s">
        <v>199</v>
      </c>
      <c r="C87" s="6" t="s">
        <v>182</v>
      </c>
      <c r="D87" s="7"/>
      <c r="E87" s="7"/>
      <c r="F87" s="7"/>
      <c r="G87" s="7"/>
      <c r="H87" s="7"/>
    </row>
    <row r="88" spans="1:8" x14ac:dyDescent="0.2">
      <c r="A88" s="1">
        <v>18</v>
      </c>
      <c r="B88" s="1" t="s">
        <v>200</v>
      </c>
      <c r="C88" s="6" t="s">
        <v>176</v>
      </c>
      <c r="D88" s="8" t="s">
        <v>178</v>
      </c>
      <c r="E88" s="10"/>
      <c r="F88" s="10"/>
      <c r="G88" s="10"/>
      <c r="H88" s="10"/>
    </row>
    <row r="89" spans="1:8" x14ac:dyDescent="0.2">
      <c r="A89" s="1">
        <v>18</v>
      </c>
      <c r="B89" s="1" t="s">
        <v>200</v>
      </c>
      <c r="C89" s="6" t="s">
        <v>177</v>
      </c>
      <c r="D89" s="8" t="s">
        <v>178</v>
      </c>
      <c r="E89" s="8" t="s">
        <v>178</v>
      </c>
      <c r="F89" s="9" t="s">
        <v>179</v>
      </c>
      <c r="G89" s="10"/>
      <c r="H89" s="10"/>
    </row>
    <row r="90" spans="1:8" x14ac:dyDescent="0.2">
      <c r="A90" s="1">
        <v>18</v>
      </c>
      <c r="B90" s="1" t="s">
        <v>200</v>
      </c>
      <c r="C90" s="6" t="s">
        <v>180</v>
      </c>
      <c r="D90" s="7"/>
      <c r="E90" s="7"/>
      <c r="F90" s="7"/>
      <c r="G90" s="7"/>
      <c r="H90" s="7"/>
    </row>
    <row r="91" spans="1:8" x14ac:dyDescent="0.2">
      <c r="A91" s="1">
        <v>18</v>
      </c>
      <c r="B91" s="1" t="s">
        <v>200</v>
      </c>
      <c r="C91" s="6" t="s">
        <v>181</v>
      </c>
      <c r="D91" s="7"/>
      <c r="E91" s="7"/>
      <c r="F91" s="7"/>
      <c r="G91" s="7"/>
      <c r="H91" s="7"/>
    </row>
    <row r="92" spans="1:8" x14ac:dyDescent="0.2">
      <c r="A92" s="1">
        <v>18</v>
      </c>
      <c r="B92" s="1" t="s">
        <v>200</v>
      </c>
      <c r="C92" s="6" t="s">
        <v>182</v>
      </c>
      <c r="D92" s="7"/>
      <c r="E92" s="7"/>
      <c r="F92" s="7"/>
      <c r="G92" s="7"/>
      <c r="H92" s="7"/>
    </row>
    <row r="93" spans="1:8" x14ac:dyDescent="0.2">
      <c r="A93" s="1">
        <v>19</v>
      </c>
      <c r="B93" s="1" t="s">
        <v>201</v>
      </c>
      <c r="C93" s="6" t="s">
        <v>176</v>
      </c>
      <c r="D93" s="7"/>
      <c r="E93" s="7"/>
      <c r="F93" s="7"/>
      <c r="G93" s="7"/>
      <c r="H93" s="7"/>
    </row>
    <row r="94" spans="1:8" x14ac:dyDescent="0.2">
      <c r="A94" s="1">
        <v>19</v>
      </c>
      <c r="B94" s="1" t="s">
        <v>201</v>
      </c>
      <c r="C94" s="6" t="s">
        <v>177</v>
      </c>
      <c r="D94" s="8" t="s">
        <v>178</v>
      </c>
      <c r="E94" s="8" t="s">
        <v>178</v>
      </c>
      <c r="F94" s="9" t="s">
        <v>179</v>
      </c>
      <c r="G94" s="10"/>
      <c r="H94" s="10"/>
    </row>
    <row r="95" spans="1:8" x14ac:dyDescent="0.2">
      <c r="A95" s="1">
        <v>19</v>
      </c>
      <c r="B95" s="1" t="s">
        <v>201</v>
      </c>
      <c r="C95" s="6" t="s">
        <v>180</v>
      </c>
      <c r="D95" s="8" t="s">
        <v>178</v>
      </c>
      <c r="E95" s="8" t="s">
        <v>178</v>
      </c>
      <c r="F95" s="8" t="s">
        <v>178</v>
      </c>
      <c r="G95" s="10"/>
      <c r="H95" s="10"/>
    </row>
    <row r="96" spans="1:8" x14ac:dyDescent="0.2">
      <c r="A96" s="1">
        <v>19</v>
      </c>
      <c r="B96" s="1" t="s">
        <v>201</v>
      </c>
      <c r="C96" s="6" t="s">
        <v>181</v>
      </c>
      <c r="D96" s="7"/>
      <c r="E96" s="7"/>
      <c r="F96" s="7"/>
      <c r="G96" s="7"/>
      <c r="H96" s="7"/>
    </row>
    <row r="97" spans="1:8" x14ac:dyDescent="0.2">
      <c r="A97" s="1">
        <v>19</v>
      </c>
      <c r="B97" s="1" t="s">
        <v>201</v>
      </c>
      <c r="C97" s="6" t="s">
        <v>182</v>
      </c>
      <c r="D97" s="8" t="s">
        <v>178</v>
      </c>
      <c r="E97" s="8" t="s">
        <v>178</v>
      </c>
      <c r="F97" s="8" t="s">
        <v>178</v>
      </c>
      <c r="G97" s="12" t="s">
        <v>183</v>
      </c>
      <c r="H97" s="12" t="s">
        <v>183</v>
      </c>
    </row>
    <row r="98" spans="1:8" x14ac:dyDescent="0.2">
      <c r="A98" s="1">
        <v>20</v>
      </c>
      <c r="B98" s="1" t="s">
        <v>202</v>
      </c>
      <c r="C98" s="6" t="s">
        <v>176</v>
      </c>
      <c r="D98" s="7"/>
      <c r="E98" s="7"/>
      <c r="F98" s="7"/>
      <c r="G98" s="7"/>
      <c r="H98" s="7"/>
    </row>
    <row r="99" spans="1:8" x14ac:dyDescent="0.2">
      <c r="A99" s="1">
        <v>20</v>
      </c>
      <c r="B99" s="1" t="s">
        <v>202</v>
      </c>
      <c r="C99" s="6" t="s">
        <v>177</v>
      </c>
      <c r="D99" s="8" t="s">
        <v>178</v>
      </c>
      <c r="E99" s="8" t="s">
        <v>178</v>
      </c>
      <c r="F99" s="9" t="s">
        <v>179</v>
      </c>
      <c r="G99" s="10"/>
      <c r="H99" s="10"/>
    </row>
    <row r="100" spans="1:8" x14ac:dyDescent="0.2">
      <c r="A100" s="1">
        <v>20</v>
      </c>
      <c r="B100" s="1" t="s">
        <v>202</v>
      </c>
      <c r="C100" s="6" t="s">
        <v>180</v>
      </c>
      <c r="D100" s="8" t="s">
        <v>178</v>
      </c>
      <c r="E100" s="8" t="s">
        <v>178</v>
      </c>
      <c r="F100" s="9" t="s">
        <v>179</v>
      </c>
      <c r="G100" s="9" t="s">
        <v>179</v>
      </c>
      <c r="H100" s="11"/>
    </row>
    <row r="101" spans="1:8" x14ac:dyDescent="0.2">
      <c r="A101" s="1">
        <v>20</v>
      </c>
      <c r="B101" s="1" t="s">
        <v>202</v>
      </c>
      <c r="C101" s="6" t="s">
        <v>181</v>
      </c>
      <c r="D101" s="7"/>
      <c r="E101" s="7"/>
      <c r="F101" s="7"/>
      <c r="G101" s="7"/>
      <c r="H101" s="7"/>
    </row>
    <row r="102" spans="1:8" x14ac:dyDescent="0.2">
      <c r="A102" s="1">
        <v>20</v>
      </c>
      <c r="B102" s="1" t="s">
        <v>202</v>
      </c>
      <c r="C102" s="6" t="s">
        <v>182</v>
      </c>
      <c r="D102" s="7"/>
      <c r="E102" s="7"/>
      <c r="F102" s="7"/>
      <c r="G102" s="7"/>
      <c r="H102" s="7"/>
    </row>
    <row r="103" spans="1:8" x14ac:dyDescent="0.2">
      <c r="A103" s="1">
        <v>21</v>
      </c>
      <c r="B103" s="1" t="s">
        <v>203</v>
      </c>
      <c r="C103" s="6" t="s">
        <v>176</v>
      </c>
      <c r="D103" s="7"/>
      <c r="E103" s="7"/>
      <c r="F103" s="7"/>
      <c r="G103" s="7"/>
      <c r="H103" s="7"/>
    </row>
    <row r="104" spans="1:8" x14ac:dyDescent="0.2">
      <c r="A104" s="1">
        <v>21</v>
      </c>
      <c r="B104" s="1" t="s">
        <v>203</v>
      </c>
      <c r="C104" s="6" t="s">
        <v>177</v>
      </c>
      <c r="D104" s="8" t="s">
        <v>178</v>
      </c>
      <c r="E104" s="8" t="s">
        <v>178</v>
      </c>
      <c r="F104" s="9" t="s">
        <v>179</v>
      </c>
      <c r="G104" s="10"/>
      <c r="H104" s="10"/>
    </row>
    <row r="105" spans="1:8" x14ac:dyDescent="0.2">
      <c r="A105" s="1">
        <v>21</v>
      </c>
      <c r="B105" s="1" t="s">
        <v>203</v>
      </c>
      <c r="C105" s="6" t="s">
        <v>180</v>
      </c>
      <c r="D105" s="8" t="s">
        <v>178</v>
      </c>
      <c r="E105" s="8" t="s">
        <v>178</v>
      </c>
      <c r="F105" s="8" t="s">
        <v>178</v>
      </c>
      <c r="G105" s="10"/>
      <c r="H105" s="10"/>
    </row>
    <row r="106" spans="1:8" x14ac:dyDescent="0.2">
      <c r="A106" s="1">
        <v>21</v>
      </c>
      <c r="B106" s="1" t="s">
        <v>203</v>
      </c>
      <c r="C106" s="6" t="s">
        <v>181</v>
      </c>
      <c r="D106" s="7"/>
      <c r="E106" s="7"/>
      <c r="F106" s="7"/>
      <c r="G106" s="7"/>
      <c r="H106" s="7"/>
    </row>
    <row r="107" spans="1:8" x14ac:dyDescent="0.2">
      <c r="A107" s="1">
        <v>21</v>
      </c>
      <c r="B107" s="1" t="s">
        <v>203</v>
      </c>
      <c r="C107" s="6" t="s">
        <v>182</v>
      </c>
      <c r="D107" s="7"/>
      <c r="E107" s="7"/>
      <c r="F107" s="7"/>
      <c r="G107" s="7"/>
      <c r="H107" s="7"/>
    </row>
    <row r="108" spans="1:8" x14ac:dyDescent="0.2">
      <c r="A108" s="1">
        <v>22</v>
      </c>
      <c r="B108" s="1" t="s">
        <v>204</v>
      </c>
      <c r="C108" s="6" t="s">
        <v>176</v>
      </c>
      <c r="D108" s="7"/>
      <c r="E108" s="7"/>
      <c r="F108" s="7"/>
      <c r="G108" s="7"/>
      <c r="H108" s="7"/>
    </row>
    <row r="109" spans="1:8" x14ac:dyDescent="0.2">
      <c r="A109" s="1">
        <v>22</v>
      </c>
      <c r="B109" s="1" t="s">
        <v>204</v>
      </c>
      <c r="C109" s="6" t="s">
        <v>177</v>
      </c>
      <c r="D109" s="8" t="s">
        <v>178</v>
      </c>
      <c r="E109" s="8" t="s">
        <v>178</v>
      </c>
      <c r="F109" s="9" t="s">
        <v>179</v>
      </c>
      <c r="G109" s="10"/>
      <c r="H109" s="10"/>
    </row>
    <row r="110" spans="1:8" x14ac:dyDescent="0.2">
      <c r="A110" s="1">
        <v>22</v>
      </c>
      <c r="B110" s="1" t="s">
        <v>204</v>
      </c>
      <c r="C110" s="6" t="s">
        <v>180</v>
      </c>
      <c r="D110" s="8" t="s">
        <v>178</v>
      </c>
      <c r="E110" s="8" t="s">
        <v>178</v>
      </c>
      <c r="F110" s="8" t="s">
        <v>178</v>
      </c>
      <c r="G110" s="10"/>
      <c r="H110" s="10"/>
    </row>
    <row r="111" spans="1:8" x14ac:dyDescent="0.2">
      <c r="A111" s="1">
        <v>22</v>
      </c>
      <c r="B111" s="1" t="s">
        <v>204</v>
      </c>
      <c r="C111" s="6" t="s">
        <v>181</v>
      </c>
      <c r="D111" s="7"/>
      <c r="E111" s="7"/>
      <c r="F111" s="7"/>
      <c r="G111" s="7"/>
      <c r="H111" s="7"/>
    </row>
    <row r="112" spans="1:8" x14ac:dyDescent="0.2">
      <c r="A112" s="1">
        <v>22</v>
      </c>
      <c r="B112" s="1" t="s">
        <v>204</v>
      </c>
      <c r="C112" s="6" t="s">
        <v>182</v>
      </c>
      <c r="D112" s="7"/>
      <c r="E112" s="7"/>
      <c r="F112" s="7"/>
      <c r="G112" s="7"/>
      <c r="H112" s="7"/>
    </row>
    <row r="113" spans="1:8" x14ac:dyDescent="0.2">
      <c r="A113" s="1">
        <v>23</v>
      </c>
      <c r="B113" s="1" t="s">
        <v>205</v>
      </c>
      <c r="C113" s="6" t="s">
        <v>176</v>
      </c>
      <c r="D113" s="7"/>
      <c r="E113" s="7"/>
      <c r="F113" s="7"/>
      <c r="G113" s="7"/>
      <c r="H113" s="7"/>
    </row>
    <row r="114" spans="1:8" x14ac:dyDescent="0.2">
      <c r="A114" s="1">
        <v>23</v>
      </c>
      <c r="B114" s="1" t="s">
        <v>205</v>
      </c>
      <c r="C114" s="6" t="s">
        <v>177</v>
      </c>
      <c r="D114" s="7"/>
      <c r="E114" s="7"/>
      <c r="F114" s="7"/>
      <c r="G114" s="7"/>
      <c r="H114" s="7"/>
    </row>
    <row r="115" spans="1:8" x14ac:dyDescent="0.2">
      <c r="A115" s="1">
        <v>23</v>
      </c>
      <c r="B115" s="1" t="s">
        <v>205</v>
      </c>
      <c r="C115" s="6" t="s">
        <v>180</v>
      </c>
      <c r="D115" s="8" t="s">
        <v>178</v>
      </c>
      <c r="E115" s="8" t="s">
        <v>178</v>
      </c>
      <c r="F115" s="8" t="s">
        <v>178</v>
      </c>
      <c r="G115" s="9" t="s">
        <v>179</v>
      </c>
      <c r="H115" s="10"/>
    </row>
    <row r="116" spans="1:8" x14ac:dyDescent="0.2">
      <c r="A116" s="1">
        <v>23</v>
      </c>
      <c r="B116" s="1" t="s">
        <v>205</v>
      </c>
      <c r="C116" s="6" t="s">
        <v>181</v>
      </c>
      <c r="D116" s="8" t="s">
        <v>178</v>
      </c>
      <c r="E116" s="8" t="s">
        <v>178</v>
      </c>
      <c r="F116" s="8" t="s">
        <v>178</v>
      </c>
      <c r="G116" s="8" t="s">
        <v>178</v>
      </c>
      <c r="H116" s="10"/>
    </row>
    <row r="117" spans="1:8" x14ac:dyDescent="0.2">
      <c r="A117" s="1">
        <v>23</v>
      </c>
      <c r="B117" s="1" t="s">
        <v>205</v>
      </c>
      <c r="C117" s="6" t="s">
        <v>182</v>
      </c>
      <c r="D117" s="7"/>
      <c r="E117" s="7"/>
      <c r="F117" s="7"/>
      <c r="G117" s="7"/>
      <c r="H117" s="7"/>
    </row>
    <row r="118" spans="1:8" x14ac:dyDescent="0.2">
      <c r="A118" s="1">
        <v>24</v>
      </c>
      <c r="B118" s="1" t="s">
        <v>206</v>
      </c>
      <c r="C118" s="6" t="s">
        <v>176</v>
      </c>
      <c r="D118" s="7"/>
      <c r="E118" s="7"/>
      <c r="F118" s="7"/>
      <c r="G118" s="7"/>
      <c r="H118" s="7"/>
    </row>
    <row r="119" spans="1:8" x14ac:dyDescent="0.2">
      <c r="A119" s="1">
        <v>24</v>
      </c>
      <c r="B119" s="1" t="s">
        <v>206</v>
      </c>
      <c r="C119" s="6" t="s">
        <v>177</v>
      </c>
      <c r="D119" s="8" t="s">
        <v>178</v>
      </c>
      <c r="E119" s="8" t="s">
        <v>178</v>
      </c>
      <c r="F119" s="9" t="s">
        <v>179</v>
      </c>
      <c r="G119" s="10"/>
      <c r="H119" s="10"/>
    </row>
    <row r="120" spans="1:8" x14ac:dyDescent="0.2">
      <c r="A120" s="1">
        <v>24</v>
      </c>
      <c r="B120" s="1" t="s">
        <v>206</v>
      </c>
      <c r="C120" s="6" t="s">
        <v>180</v>
      </c>
      <c r="D120" s="8" t="s">
        <v>178</v>
      </c>
      <c r="E120" s="8" t="s">
        <v>178</v>
      </c>
      <c r="F120" s="8" t="s">
        <v>178</v>
      </c>
      <c r="G120" s="9" t="s">
        <v>179</v>
      </c>
      <c r="H120" s="11"/>
    </row>
    <row r="121" spans="1:8" x14ac:dyDescent="0.2">
      <c r="A121" s="1">
        <v>24</v>
      </c>
      <c r="B121" s="1" t="s">
        <v>206</v>
      </c>
      <c r="C121" s="6" t="s">
        <v>181</v>
      </c>
      <c r="D121" s="8" t="s">
        <v>178</v>
      </c>
      <c r="E121" s="8" t="s">
        <v>178</v>
      </c>
      <c r="F121" s="8" t="s">
        <v>178</v>
      </c>
      <c r="G121" s="8" t="s">
        <v>178</v>
      </c>
      <c r="H121" s="9" t="s">
        <v>179</v>
      </c>
    </row>
    <row r="122" spans="1:8" x14ac:dyDescent="0.2">
      <c r="A122" s="1">
        <v>24</v>
      </c>
      <c r="B122" s="1" t="s">
        <v>206</v>
      </c>
      <c r="C122" s="6" t="s">
        <v>182</v>
      </c>
      <c r="D122" s="7"/>
      <c r="E122" s="7"/>
      <c r="F122" s="7"/>
      <c r="G122" s="7"/>
      <c r="H122" s="7"/>
    </row>
    <row r="123" spans="1:8" x14ac:dyDescent="0.2">
      <c r="A123" s="1">
        <v>25</v>
      </c>
      <c r="B123" s="1" t="s">
        <v>207</v>
      </c>
      <c r="C123" s="6" t="s">
        <v>176</v>
      </c>
      <c r="D123" s="8" t="s">
        <v>178</v>
      </c>
      <c r="E123" s="9" t="s">
        <v>179</v>
      </c>
      <c r="F123" s="10"/>
      <c r="G123" s="10"/>
      <c r="H123" s="10"/>
    </row>
    <row r="124" spans="1:8" x14ac:dyDescent="0.2">
      <c r="A124" s="1">
        <v>25</v>
      </c>
      <c r="B124" s="1" t="s">
        <v>207</v>
      </c>
      <c r="C124" s="6" t="s">
        <v>177</v>
      </c>
      <c r="D124" s="8" t="s">
        <v>178</v>
      </c>
      <c r="E124" s="8" t="s">
        <v>178</v>
      </c>
      <c r="F124" s="9" t="s">
        <v>179</v>
      </c>
      <c r="G124" s="10"/>
      <c r="H124" s="10"/>
    </row>
    <row r="125" spans="1:8" x14ac:dyDescent="0.2">
      <c r="A125" s="1">
        <v>25</v>
      </c>
      <c r="B125" s="1" t="s">
        <v>207</v>
      </c>
      <c r="C125" s="6" t="s">
        <v>180</v>
      </c>
      <c r="D125" s="8" t="s">
        <v>178</v>
      </c>
      <c r="E125" s="8" t="s">
        <v>178</v>
      </c>
      <c r="F125" s="8" t="s">
        <v>178</v>
      </c>
      <c r="G125" s="9" t="s">
        <v>179</v>
      </c>
      <c r="H125" s="11"/>
    </row>
    <row r="126" spans="1:8" x14ac:dyDescent="0.2">
      <c r="A126" s="1">
        <v>25</v>
      </c>
      <c r="B126" s="1" t="s">
        <v>207</v>
      </c>
      <c r="C126" s="6" t="s">
        <v>181</v>
      </c>
      <c r="D126" s="8" t="s">
        <v>178</v>
      </c>
      <c r="E126" s="8" t="s">
        <v>178</v>
      </c>
      <c r="F126" s="8" t="s">
        <v>178</v>
      </c>
      <c r="G126" s="8" t="s">
        <v>178</v>
      </c>
      <c r="H126" s="9" t="s">
        <v>179</v>
      </c>
    </row>
    <row r="127" spans="1:8" x14ac:dyDescent="0.2">
      <c r="A127" s="1">
        <v>25</v>
      </c>
      <c r="B127" s="1" t="s">
        <v>207</v>
      </c>
      <c r="C127" s="6" t="s">
        <v>182</v>
      </c>
      <c r="D127" s="7"/>
      <c r="E127" s="7"/>
      <c r="F127" s="7"/>
      <c r="G127" s="7"/>
      <c r="H127" s="7"/>
    </row>
    <row r="128" spans="1:8" x14ac:dyDescent="0.2">
      <c r="A128" s="1">
        <v>26</v>
      </c>
      <c r="B128" s="1" t="s">
        <v>208</v>
      </c>
      <c r="C128" s="6" t="s">
        <v>176</v>
      </c>
      <c r="D128" s="9" t="s">
        <v>179</v>
      </c>
      <c r="E128" s="9" t="s">
        <v>179</v>
      </c>
      <c r="F128" s="10"/>
      <c r="G128" s="10"/>
      <c r="H128" s="10"/>
    </row>
    <row r="129" spans="1:8" x14ac:dyDescent="0.2">
      <c r="A129" s="1">
        <v>26</v>
      </c>
      <c r="B129" s="1" t="s">
        <v>208</v>
      </c>
      <c r="C129" s="6" t="s">
        <v>177</v>
      </c>
      <c r="D129" s="8" t="s">
        <v>178</v>
      </c>
      <c r="E129" s="8" t="s">
        <v>178</v>
      </c>
      <c r="F129" s="9" t="s">
        <v>179</v>
      </c>
      <c r="G129" s="10"/>
      <c r="H129" s="10"/>
    </row>
    <row r="130" spans="1:8" x14ac:dyDescent="0.2">
      <c r="A130" s="1">
        <v>26</v>
      </c>
      <c r="B130" s="1" t="s">
        <v>208</v>
      </c>
      <c r="C130" s="6" t="s">
        <v>180</v>
      </c>
      <c r="D130" s="8" t="s">
        <v>178</v>
      </c>
      <c r="E130" s="8" t="s">
        <v>178</v>
      </c>
      <c r="F130" s="8" t="s">
        <v>178</v>
      </c>
      <c r="G130" s="9" t="s">
        <v>179</v>
      </c>
      <c r="H130" s="11"/>
    </row>
    <row r="131" spans="1:8" x14ac:dyDescent="0.2">
      <c r="A131" s="1">
        <v>26</v>
      </c>
      <c r="B131" s="1" t="s">
        <v>208</v>
      </c>
      <c r="C131" s="6" t="s">
        <v>181</v>
      </c>
      <c r="D131" s="8" t="s">
        <v>178</v>
      </c>
      <c r="E131" s="8" t="s">
        <v>178</v>
      </c>
      <c r="F131" s="8" t="s">
        <v>178</v>
      </c>
      <c r="G131" s="8" t="s">
        <v>178</v>
      </c>
      <c r="H131" s="9" t="s">
        <v>179</v>
      </c>
    </row>
    <row r="132" spans="1:8" x14ac:dyDescent="0.2">
      <c r="A132" s="1">
        <v>26</v>
      </c>
      <c r="B132" s="1" t="s">
        <v>208</v>
      </c>
      <c r="C132" s="6" t="s">
        <v>182</v>
      </c>
      <c r="D132" s="7"/>
      <c r="E132" s="7"/>
      <c r="F132" s="7"/>
      <c r="G132" s="7"/>
      <c r="H132" s="7"/>
    </row>
    <row r="133" spans="1:8" x14ac:dyDescent="0.2">
      <c r="A133" s="1">
        <v>27</v>
      </c>
      <c r="B133" s="1" t="s">
        <v>209</v>
      </c>
      <c r="C133" s="6" t="s">
        <v>176</v>
      </c>
      <c r="D133" s="8" t="s">
        <v>178</v>
      </c>
      <c r="E133" s="9" t="s">
        <v>179</v>
      </c>
      <c r="F133" s="10"/>
      <c r="G133" s="10"/>
      <c r="H133" s="10"/>
    </row>
    <row r="134" spans="1:8" x14ac:dyDescent="0.2">
      <c r="A134" s="1">
        <v>27</v>
      </c>
      <c r="B134" s="1" t="s">
        <v>209</v>
      </c>
      <c r="C134" s="6" t="s">
        <v>177</v>
      </c>
      <c r="D134" s="8" t="s">
        <v>178</v>
      </c>
      <c r="E134" s="8" t="s">
        <v>178</v>
      </c>
      <c r="F134" s="9" t="s">
        <v>179</v>
      </c>
      <c r="G134" s="10"/>
      <c r="H134" s="10"/>
    </row>
    <row r="135" spans="1:8" x14ac:dyDescent="0.2">
      <c r="A135" s="1">
        <v>27</v>
      </c>
      <c r="B135" s="1" t="s">
        <v>209</v>
      </c>
      <c r="C135" s="6" t="s">
        <v>180</v>
      </c>
      <c r="D135" s="8" t="s">
        <v>178</v>
      </c>
      <c r="E135" s="8" t="s">
        <v>178</v>
      </c>
      <c r="F135" s="8" t="s">
        <v>178</v>
      </c>
      <c r="G135" s="9" t="s">
        <v>179</v>
      </c>
      <c r="H135" s="11"/>
    </row>
    <row r="136" spans="1:8" x14ac:dyDescent="0.2">
      <c r="A136" s="1">
        <v>27</v>
      </c>
      <c r="B136" s="1" t="s">
        <v>209</v>
      </c>
      <c r="C136" s="6" t="s">
        <v>181</v>
      </c>
      <c r="D136" s="8" t="s">
        <v>178</v>
      </c>
      <c r="E136" s="8" t="s">
        <v>178</v>
      </c>
      <c r="F136" s="8" t="s">
        <v>178</v>
      </c>
      <c r="G136" s="8" t="s">
        <v>178</v>
      </c>
      <c r="H136" s="9" t="s">
        <v>179</v>
      </c>
    </row>
    <row r="137" spans="1:8" x14ac:dyDescent="0.2">
      <c r="A137" s="1">
        <v>27</v>
      </c>
      <c r="B137" s="1" t="s">
        <v>209</v>
      </c>
      <c r="C137" s="6" t="s">
        <v>182</v>
      </c>
      <c r="D137" s="8" t="s">
        <v>178</v>
      </c>
      <c r="E137" s="8" t="s">
        <v>178</v>
      </c>
      <c r="F137" s="8" t="s">
        <v>178</v>
      </c>
      <c r="G137" s="8" t="s">
        <v>178</v>
      </c>
      <c r="H137" s="12" t="s">
        <v>183</v>
      </c>
    </row>
    <row r="138" spans="1:8" x14ac:dyDescent="0.2">
      <c r="A138" s="1">
        <v>28</v>
      </c>
      <c r="B138" s="1" t="s">
        <v>210</v>
      </c>
      <c r="C138" s="6" t="s">
        <v>176</v>
      </c>
      <c r="D138" s="7"/>
      <c r="E138" s="7"/>
      <c r="F138" s="7"/>
      <c r="G138" s="7"/>
      <c r="H138" s="7"/>
    </row>
    <row r="139" spans="1:8" x14ac:dyDescent="0.2">
      <c r="A139" s="1">
        <v>28</v>
      </c>
      <c r="B139" s="1" t="s">
        <v>210</v>
      </c>
      <c r="C139" s="6" t="s">
        <v>177</v>
      </c>
      <c r="D139" s="8" t="s">
        <v>178</v>
      </c>
      <c r="E139" s="8" t="s">
        <v>178</v>
      </c>
      <c r="F139" s="9" t="s">
        <v>179</v>
      </c>
      <c r="G139" s="10"/>
      <c r="H139" s="10"/>
    </row>
    <row r="140" spans="1:8" x14ac:dyDescent="0.2">
      <c r="A140" s="1">
        <v>28</v>
      </c>
      <c r="B140" s="1" t="s">
        <v>210</v>
      </c>
      <c r="C140" s="6" t="s">
        <v>180</v>
      </c>
      <c r="D140" s="8" t="s">
        <v>178</v>
      </c>
      <c r="E140" s="8" t="s">
        <v>178</v>
      </c>
      <c r="F140" s="8" t="s">
        <v>178</v>
      </c>
      <c r="G140" s="9" t="s">
        <v>179</v>
      </c>
      <c r="H140" s="11"/>
    </row>
    <row r="141" spans="1:8" x14ac:dyDescent="0.2">
      <c r="A141" s="1">
        <v>28</v>
      </c>
      <c r="B141" s="1" t="s">
        <v>210</v>
      </c>
      <c r="C141" s="6" t="s">
        <v>181</v>
      </c>
      <c r="D141" s="8" t="s">
        <v>178</v>
      </c>
      <c r="E141" s="8" t="s">
        <v>178</v>
      </c>
      <c r="F141" s="8" t="s">
        <v>178</v>
      </c>
      <c r="G141" s="8" t="s">
        <v>178</v>
      </c>
      <c r="H141" s="9" t="s">
        <v>179</v>
      </c>
    </row>
    <row r="142" spans="1:8" x14ac:dyDescent="0.2">
      <c r="A142" s="1">
        <v>28</v>
      </c>
      <c r="B142" s="1" t="s">
        <v>210</v>
      </c>
      <c r="C142" s="6" t="s">
        <v>182</v>
      </c>
      <c r="D142" s="7"/>
      <c r="E142" s="7"/>
      <c r="F142" s="7"/>
      <c r="G142" s="7"/>
      <c r="H142" s="7"/>
    </row>
    <row r="143" spans="1:8" x14ac:dyDescent="0.2">
      <c r="A143" s="1">
        <v>29</v>
      </c>
      <c r="B143" s="1" t="s">
        <v>211</v>
      </c>
      <c r="C143" s="6" t="s">
        <v>176</v>
      </c>
      <c r="D143" s="7"/>
      <c r="E143" s="7"/>
      <c r="F143" s="7"/>
      <c r="G143" s="7"/>
      <c r="H143" s="7"/>
    </row>
    <row r="144" spans="1:8" x14ac:dyDescent="0.2">
      <c r="A144" s="1">
        <v>29</v>
      </c>
      <c r="B144" s="1" t="s">
        <v>211</v>
      </c>
      <c r="C144" s="6" t="s">
        <v>177</v>
      </c>
      <c r="D144" s="8" t="s">
        <v>178</v>
      </c>
      <c r="E144" s="8" t="s">
        <v>178</v>
      </c>
      <c r="F144" s="9" t="s">
        <v>179</v>
      </c>
      <c r="G144" s="10"/>
      <c r="H144" s="10"/>
    </row>
    <row r="145" spans="1:8" x14ac:dyDescent="0.2">
      <c r="A145" s="1">
        <v>29</v>
      </c>
      <c r="B145" s="1" t="s">
        <v>211</v>
      </c>
      <c r="C145" s="6" t="s">
        <v>180</v>
      </c>
      <c r="D145" s="8" t="s">
        <v>178</v>
      </c>
      <c r="E145" s="8" t="s">
        <v>178</v>
      </c>
      <c r="F145" s="8" t="s">
        <v>178</v>
      </c>
      <c r="G145" s="9" t="s">
        <v>179</v>
      </c>
      <c r="H145" s="10"/>
    </row>
    <row r="146" spans="1:8" x14ac:dyDescent="0.2">
      <c r="A146" s="1">
        <v>29</v>
      </c>
      <c r="B146" s="1" t="s">
        <v>211</v>
      </c>
      <c r="C146" s="6" t="s">
        <v>181</v>
      </c>
      <c r="D146" s="8" t="s">
        <v>178</v>
      </c>
      <c r="E146" s="8" t="s">
        <v>178</v>
      </c>
      <c r="F146" s="8" t="s">
        <v>178</v>
      </c>
      <c r="G146" s="9" t="s">
        <v>179</v>
      </c>
      <c r="H146" s="10"/>
    </row>
    <row r="147" spans="1:8" x14ac:dyDescent="0.2">
      <c r="A147" s="1">
        <v>29</v>
      </c>
      <c r="B147" s="1" t="s">
        <v>211</v>
      </c>
      <c r="C147" s="6" t="s">
        <v>182</v>
      </c>
      <c r="D147" s="8" t="s">
        <v>178</v>
      </c>
      <c r="E147" s="8" t="s">
        <v>178</v>
      </c>
      <c r="F147" s="8" t="s">
        <v>178</v>
      </c>
      <c r="G147" s="8" t="s">
        <v>178</v>
      </c>
      <c r="H147" s="8" t="s">
        <v>178</v>
      </c>
    </row>
    <row r="148" spans="1:8" x14ac:dyDescent="0.2">
      <c r="A148" s="1">
        <v>30</v>
      </c>
      <c r="B148" s="1" t="s">
        <v>212</v>
      </c>
      <c r="C148" s="6" t="s">
        <v>176</v>
      </c>
      <c r="D148" s="9" t="s">
        <v>179</v>
      </c>
      <c r="E148" s="9" t="s">
        <v>179</v>
      </c>
      <c r="F148" s="10"/>
      <c r="G148" s="10"/>
      <c r="H148" s="10"/>
    </row>
    <row r="149" spans="1:8" x14ac:dyDescent="0.2">
      <c r="A149" s="1">
        <v>30</v>
      </c>
      <c r="B149" s="1" t="s">
        <v>212</v>
      </c>
      <c r="C149" s="6" t="s">
        <v>177</v>
      </c>
      <c r="D149" s="7"/>
      <c r="E149" s="7"/>
      <c r="F149" s="7"/>
      <c r="G149" s="7"/>
      <c r="H149" s="7"/>
    </row>
    <row r="150" spans="1:8" x14ac:dyDescent="0.2">
      <c r="A150" s="1">
        <v>30</v>
      </c>
      <c r="B150" s="1" t="s">
        <v>212</v>
      </c>
      <c r="C150" s="6" t="s">
        <v>180</v>
      </c>
      <c r="D150" s="8" t="s">
        <v>178</v>
      </c>
      <c r="E150" s="8" t="s">
        <v>178</v>
      </c>
      <c r="F150" s="8" t="s">
        <v>178</v>
      </c>
      <c r="G150" s="9" t="s">
        <v>179</v>
      </c>
      <c r="H150" s="11"/>
    </row>
    <row r="151" spans="1:8" x14ac:dyDescent="0.2">
      <c r="A151" s="1">
        <v>30</v>
      </c>
      <c r="B151" s="1" t="s">
        <v>212</v>
      </c>
      <c r="C151" s="6" t="s">
        <v>181</v>
      </c>
      <c r="D151" s="8" t="s">
        <v>178</v>
      </c>
      <c r="E151" s="8" t="s">
        <v>178</v>
      </c>
      <c r="F151" s="8" t="s">
        <v>178</v>
      </c>
      <c r="G151" s="9" t="s">
        <v>179</v>
      </c>
      <c r="H151" s="9" t="s">
        <v>179</v>
      </c>
    </row>
    <row r="152" spans="1:8" x14ac:dyDescent="0.2">
      <c r="A152" s="1">
        <v>30</v>
      </c>
      <c r="B152" s="1" t="s">
        <v>212</v>
      </c>
      <c r="C152" s="6" t="s">
        <v>182</v>
      </c>
      <c r="D152" s="7"/>
      <c r="E152" s="7"/>
      <c r="F152" s="7"/>
      <c r="G152" s="7"/>
      <c r="H152" s="7"/>
    </row>
    <row r="153" spans="1:8" x14ac:dyDescent="0.2">
      <c r="A153" s="1">
        <v>31</v>
      </c>
      <c r="B153" s="1" t="s">
        <v>213</v>
      </c>
      <c r="C153" s="6" t="s">
        <v>176</v>
      </c>
      <c r="D153" s="8" t="s">
        <v>178</v>
      </c>
      <c r="E153" s="9" t="s">
        <v>179</v>
      </c>
      <c r="F153" s="10"/>
      <c r="G153" s="10"/>
      <c r="H153" s="10"/>
    </row>
    <row r="154" spans="1:8" x14ac:dyDescent="0.2">
      <c r="A154" s="1">
        <v>31</v>
      </c>
      <c r="B154" s="1" t="s">
        <v>213</v>
      </c>
      <c r="C154" s="6" t="s">
        <v>177</v>
      </c>
      <c r="D154" s="8" t="s">
        <v>178</v>
      </c>
      <c r="E154" s="8" t="s">
        <v>178</v>
      </c>
      <c r="F154" s="9" t="s">
        <v>179</v>
      </c>
      <c r="G154" s="10"/>
      <c r="H154" s="10"/>
    </row>
    <row r="155" spans="1:8" x14ac:dyDescent="0.2">
      <c r="A155" s="1">
        <v>31</v>
      </c>
      <c r="B155" s="1" t="s">
        <v>213</v>
      </c>
      <c r="C155" s="6" t="s">
        <v>180</v>
      </c>
      <c r="D155" s="8" t="s">
        <v>178</v>
      </c>
      <c r="E155" s="8" t="s">
        <v>178</v>
      </c>
      <c r="F155" s="8" t="s">
        <v>178</v>
      </c>
      <c r="G155" s="9" t="s">
        <v>179</v>
      </c>
      <c r="H155" s="11"/>
    </row>
    <row r="156" spans="1:8" x14ac:dyDescent="0.2">
      <c r="A156" s="1">
        <v>31</v>
      </c>
      <c r="B156" s="1" t="s">
        <v>213</v>
      </c>
      <c r="C156" s="6" t="s">
        <v>181</v>
      </c>
      <c r="D156" s="8" t="s">
        <v>178</v>
      </c>
      <c r="E156" s="8" t="s">
        <v>178</v>
      </c>
      <c r="F156" s="8" t="s">
        <v>178</v>
      </c>
      <c r="G156" s="8" t="s">
        <v>178</v>
      </c>
      <c r="H156" s="9" t="s">
        <v>179</v>
      </c>
    </row>
    <row r="157" spans="1:8" x14ac:dyDescent="0.2">
      <c r="A157" s="1">
        <v>31</v>
      </c>
      <c r="B157" s="1" t="s">
        <v>213</v>
      </c>
      <c r="C157" s="6" t="s">
        <v>182</v>
      </c>
      <c r="D157" s="7"/>
      <c r="E157" s="7"/>
      <c r="F157" s="7"/>
      <c r="G157" s="7"/>
      <c r="H157" s="7"/>
    </row>
    <row r="158" spans="1:8" x14ac:dyDescent="0.2">
      <c r="A158" s="1">
        <v>32</v>
      </c>
      <c r="B158" s="1" t="s">
        <v>214</v>
      </c>
      <c r="C158" s="6" t="s">
        <v>176</v>
      </c>
      <c r="D158" s="8" t="s">
        <v>178</v>
      </c>
      <c r="E158" s="10"/>
      <c r="F158" s="10"/>
      <c r="G158" s="10"/>
      <c r="H158" s="10"/>
    </row>
    <row r="159" spans="1:8" x14ac:dyDescent="0.2">
      <c r="A159" s="1">
        <v>32</v>
      </c>
      <c r="B159" s="1" t="s">
        <v>214</v>
      </c>
      <c r="C159" s="6" t="s">
        <v>177</v>
      </c>
      <c r="D159" s="7"/>
      <c r="E159" s="7"/>
      <c r="F159" s="7"/>
      <c r="G159" s="7"/>
      <c r="H159" s="7"/>
    </row>
    <row r="160" spans="1:8" x14ac:dyDescent="0.2">
      <c r="A160" s="1">
        <v>32</v>
      </c>
      <c r="B160" s="1" t="s">
        <v>214</v>
      </c>
      <c r="C160" s="6" t="s">
        <v>180</v>
      </c>
      <c r="D160" s="8" t="s">
        <v>178</v>
      </c>
      <c r="E160" s="8" t="s">
        <v>178</v>
      </c>
      <c r="F160" s="9" t="s">
        <v>179</v>
      </c>
      <c r="G160" s="9" t="s">
        <v>179</v>
      </c>
      <c r="H160" s="10"/>
    </row>
    <row r="161" spans="1:8" x14ac:dyDescent="0.2">
      <c r="A161" s="1">
        <v>32</v>
      </c>
      <c r="B161" s="1" t="s">
        <v>214</v>
      </c>
      <c r="C161" s="6" t="s">
        <v>181</v>
      </c>
      <c r="D161" s="8" t="s">
        <v>178</v>
      </c>
      <c r="E161" s="8" t="s">
        <v>178</v>
      </c>
      <c r="F161" s="8" t="s">
        <v>178</v>
      </c>
      <c r="G161" s="9" t="s">
        <v>179</v>
      </c>
      <c r="H161" s="10"/>
    </row>
    <row r="162" spans="1:8" x14ac:dyDescent="0.2">
      <c r="A162" s="1">
        <v>32</v>
      </c>
      <c r="B162" s="1" t="s">
        <v>214</v>
      </c>
      <c r="C162" s="6" t="s">
        <v>182</v>
      </c>
      <c r="D162" s="7"/>
      <c r="E162" s="7"/>
      <c r="F162" s="7"/>
      <c r="G162" s="7"/>
      <c r="H162" s="7"/>
    </row>
    <row r="163" spans="1:8" x14ac:dyDescent="0.2">
      <c r="A163" s="1">
        <v>33</v>
      </c>
      <c r="B163" s="1" t="s">
        <v>215</v>
      </c>
      <c r="C163" s="6" t="s">
        <v>176</v>
      </c>
      <c r="D163" s="7"/>
      <c r="E163" s="7"/>
      <c r="F163" s="7"/>
      <c r="G163" s="7"/>
      <c r="H163" s="7"/>
    </row>
    <row r="164" spans="1:8" x14ac:dyDescent="0.2">
      <c r="A164" s="1">
        <v>33</v>
      </c>
      <c r="B164" s="1" t="s">
        <v>215</v>
      </c>
      <c r="C164" s="6" t="s">
        <v>177</v>
      </c>
      <c r="D164" s="8" t="s">
        <v>178</v>
      </c>
      <c r="E164" s="8" t="s">
        <v>178</v>
      </c>
      <c r="F164" s="9" t="s">
        <v>179</v>
      </c>
      <c r="G164" s="10"/>
      <c r="H164" s="10"/>
    </row>
    <row r="165" spans="1:8" x14ac:dyDescent="0.2">
      <c r="A165" s="1">
        <v>33</v>
      </c>
      <c r="B165" s="1" t="s">
        <v>215</v>
      </c>
      <c r="C165" s="6" t="s">
        <v>180</v>
      </c>
      <c r="D165" s="8" t="s">
        <v>178</v>
      </c>
      <c r="E165" s="8" t="s">
        <v>178</v>
      </c>
      <c r="F165" s="9" t="s">
        <v>179</v>
      </c>
      <c r="G165" s="9" t="s">
        <v>179</v>
      </c>
      <c r="H165" s="11"/>
    </row>
    <row r="166" spans="1:8" x14ac:dyDescent="0.2">
      <c r="A166" s="1">
        <v>33</v>
      </c>
      <c r="B166" s="1" t="s">
        <v>215</v>
      </c>
      <c r="C166" s="6" t="s">
        <v>181</v>
      </c>
      <c r="D166" s="7"/>
      <c r="E166" s="7"/>
      <c r="F166" s="7"/>
      <c r="G166" s="7"/>
      <c r="H166" s="7"/>
    </row>
    <row r="167" spans="1:8" x14ac:dyDescent="0.2">
      <c r="A167" s="1">
        <v>33</v>
      </c>
      <c r="B167" s="1" t="s">
        <v>215</v>
      </c>
      <c r="C167" s="6" t="s">
        <v>182</v>
      </c>
      <c r="D167" s="7"/>
      <c r="E167" s="7"/>
      <c r="F167" s="7"/>
      <c r="G167" s="7"/>
      <c r="H167" s="7"/>
    </row>
    <row r="168" spans="1:8" x14ac:dyDescent="0.2">
      <c r="A168" s="1">
        <v>34</v>
      </c>
      <c r="B168" s="1" t="s">
        <v>216</v>
      </c>
      <c r="C168" s="6" t="s">
        <v>176</v>
      </c>
      <c r="D168" s="7"/>
      <c r="E168" s="7"/>
      <c r="F168" s="7"/>
      <c r="G168" s="7"/>
      <c r="H168" s="7"/>
    </row>
    <row r="169" spans="1:8" x14ac:dyDescent="0.2">
      <c r="A169" s="1">
        <v>34</v>
      </c>
      <c r="B169" s="1" t="s">
        <v>216</v>
      </c>
      <c r="C169" s="6" t="s">
        <v>177</v>
      </c>
      <c r="D169" s="8" t="s">
        <v>178</v>
      </c>
      <c r="E169" s="8" t="s">
        <v>178</v>
      </c>
      <c r="F169" s="9" t="s">
        <v>179</v>
      </c>
      <c r="G169" s="10"/>
      <c r="H169" s="10"/>
    </row>
    <row r="170" spans="1:8" x14ac:dyDescent="0.2">
      <c r="A170" s="1">
        <v>34</v>
      </c>
      <c r="B170" s="1" t="s">
        <v>216</v>
      </c>
      <c r="C170" s="6" t="s">
        <v>180</v>
      </c>
      <c r="D170" s="8" t="s">
        <v>178</v>
      </c>
      <c r="E170" s="8" t="s">
        <v>178</v>
      </c>
      <c r="F170" s="8" t="s">
        <v>178</v>
      </c>
      <c r="G170" s="9" t="s">
        <v>179</v>
      </c>
      <c r="H170" s="11"/>
    </row>
    <row r="171" spans="1:8" x14ac:dyDescent="0.2">
      <c r="A171" s="1">
        <v>34</v>
      </c>
      <c r="B171" s="1" t="s">
        <v>216</v>
      </c>
      <c r="C171" s="6" t="s">
        <v>181</v>
      </c>
      <c r="D171" s="8" t="s">
        <v>178</v>
      </c>
      <c r="E171" s="8" t="s">
        <v>178</v>
      </c>
      <c r="F171" s="8" t="s">
        <v>178</v>
      </c>
      <c r="G171" s="8" t="s">
        <v>178</v>
      </c>
      <c r="H171" s="9" t="s">
        <v>179</v>
      </c>
    </row>
    <row r="172" spans="1:8" x14ac:dyDescent="0.2">
      <c r="A172" s="1">
        <v>34</v>
      </c>
      <c r="B172" s="1" t="s">
        <v>216</v>
      </c>
      <c r="C172" s="6" t="s">
        <v>182</v>
      </c>
      <c r="D172" s="7"/>
      <c r="E172" s="7"/>
      <c r="F172" s="7"/>
      <c r="G172" s="7"/>
      <c r="H172" s="7"/>
    </row>
    <row r="173" spans="1:8" x14ac:dyDescent="0.2">
      <c r="A173" s="1">
        <v>35</v>
      </c>
      <c r="B173" s="1" t="s">
        <v>217</v>
      </c>
      <c r="C173" s="6" t="s">
        <v>176</v>
      </c>
      <c r="D173" s="7"/>
      <c r="E173" s="7"/>
      <c r="F173" s="7"/>
      <c r="G173" s="7"/>
      <c r="H173" s="7"/>
    </row>
    <row r="174" spans="1:8" x14ac:dyDescent="0.2">
      <c r="A174" s="1">
        <v>35</v>
      </c>
      <c r="B174" s="1" t="s">
        <v>217</v>
      </c>
      <c r="C174" s="6" t="s">
        <v>177</v>
      </c>
      <c r="D174" s="7"/>
      <c r="E174" s="7"/>
      <c r="F174" s="7"/>
      <c r="G174" s="7"/>
      <c r="H174" s="7"/>
    </row>
    <row r="175" spans="1:8" x14ac:dyDescent="0.2">
      <c r="A175" s="1">
        <v>35</v>
      </c>
      <c r="B175" s="1" t="s">
        <v>217</v>
      </c>
      <c r="C175" s="6" t="s">
        <v>180</v>
      </c>
      <c r="D175" s="8" t="s">
        <v>178</v>
      </c>
      <c r="E175" s="8" t="s">
        <v>178</v>
      </c>
      <c r="F175" s="8" t="s">
        <v>178</v>
      </c>
      <c r="G175" s="9" t="s">
        <v>179</v>
      </c>
      <c r="H175" s="11"/>
    </row>
    <row r="176" spans="1:8" x14ac:dyDescent="0.2">
      <c r="A176" s="1">
        <v>35</v>
      </c>
      <c r="B176" s="1" t="s">
        <v>217</v>
      </c>
      <c r="C176" s="6" t="s">
        <v>181</v>
      </c>
      <c r="D176" s="8" t="s">
        <v>178</v>
      </c>
      <c r="E176" s="8" t="s">
        <v>178</v>
      </c>
      <c r="F176" s="8" t="s">
        <v>178</v>
      </c>
      <c r="G176" s="8" t="s">
        <v>178</v>
      </c>
      <c r="H176" s="9" t="s">
        <v>179</v>
      </c>
    </row>
    <row r="177" spans="1:8" x14ac:dyDescent="0.2">
      <c r="A177" s="1">
        <v>35</v>
      </c>
      <c r="B177" s="1" t="s">
        <v>217</v>
      </c>
      <c r="C177" s="6" t="s">
        <v>182</v>
      </c>
      <c r="D177" s="7"/>
      <c r="E177" s="7"/>
      <c r="F177" s="7"/>
      <c r="G177" s="7"/>
      <c r="H177" s="7" t="s">
        <v>218</v>
      </c>
    </row>
    <row r="178" spans="1:8" x14ac:dyDescent="0.2">
      <c r="A178" s="1">
        <v>36</v>
      </c>
      <c r="B178" s="1" t="s">
        <v>219</v>
      </c>
      <c r="C178" s="6" t="s">
        <v>176</v>
      </c>
      <c r="D178" s="7"/>
      <c r="E178" s="7"/>
      <c r="F178" s="7"/>
      <c r="G178" s="7"/>
      <c r="H178" s="7"/>
    </row>
    <row r="179" spans="1:8" x14ac:dyDescent="0.2">
      <c r="A179" s="1">
        <v>36</v>
      </c>
      <c r="B179" s="1" t="s">
        <v>219</v>
      </c>
      <c r="C179" s="6" t="s">
        <v>177</v>
      </c>
      <c r="D179" s="8" t="s">
        <v>178</v>
      </c>
      <c r="E179" s="8" t="s">
        <v>178</v>
      </c>
      <c r="F179" s="9" t="s">
        <v>179</v>
      </c>
      <c r="G179" s="10"/>
      <c r="H179" s="10"/>
    </row>
    <row r="180" spans="1:8" x14ac:dyDescent="0.2">
      <c r="A180" s="1">
        <v>36</v>
      </c>
      <c r="B180" s="1" t="s">
        <v>219</v>
      </c>
      <c r="C180" s="6" t="s">
        <v>180</v>
      </c>
      <c r="D180" s="9" t="s">
        <v>179</v>
      </c>
      <c r="E180" s="9" t="s">
        <v>179</v>
      </c>
      <c r="F180" s="9" t="s">
        <v>179</v>
      </c>
      <c r="G180" s="10"/>
      <c r="H180" s="10"/>
    </row>
    <row r="181" spans="1:8" x14ac:dyDescent="0.2">
      <c r="A181" s="1">
        <v>36</v>
      </c>
      <c r="B181" s="1" t="s">
        <v>219</v>
      </c>
      <c r="C181" s="6" t="s">
        <v>181</v>
      </c>
      <c r="D181" s="8" t="s">
        <v>178</v>
      </c>
      <c r="E181" s="8" t="s">
        <v>178</v>
      </c>
      <c r="F181" s="8" t="s">
        <v>178</v>
      </c>
      <c r="G181" s="9" t="s">
        <v>179</v>
      </c>
      <c r="H181" s="12" t="s">
        <v>183</v>
      </c>
    </row>
    <row r="182" spans="1:8" x14ac:dyDescent="0.2">
      <c r="A182" s="1">
        <v>36</v>
      </c>
      <c r="B182" s="1" t="s">
        <v>219</v>
      </c>
      <c r="C182" s="6" t="s">
        <v>182</v>
      </c>
      <c r="D182" s="7"/>
      <c r="E182" s="7"/>
      <c r="F182" s="7"/>
      <c r="G182" s="7"/>
      <c r="H182" s="7"/>
    </row>
    <row r="183" spans="1:8" x14ac:dyDescent="0.2">
      <c r="A183" s="1">
        <v>37</v>
      </c>
      <c r="B183" s="1" t="s">
        <v>220</v>
      </c>
      <c r="C183" s="6" t="s">
        <v>176</v>
      </c>
      <c r="D183" s="7"/>
      <c r="E183" s="7"/>
      <c r="F183" s="7"/>
      <c r="G183" s="7"/>
      <c r="H183" s="7"/>
    </row>
    <row r="184" spans="1:8" x14ac:dyDescent="0.2">
      <c r="A184" s="1">
        <v>37</v>
      </c>
      <c r="B184" s="1" t="s">
        <v>220</v>
      </c>
      <c r="C184" s="6" t="s">
        <v>177</v>
      </c>
      <c r="D184" s="7"/>
      <c r="E184" s="7"/>
      <c r="F184" s="7"/>
      <c r="G184" s="7"/>
      <c r="H184" s="7"/>
    </row>
    <row r="185" spans="1:8" x14ac:dyDescent="0.2">
      <c r="A185" s="1">
        <v>37</v>
      </c>
      <c r="B185" s="1" t="s">
        <v>220</v>
      </c>
      <c r="C185" s="6" t="s">
        <v>180</v>
      </c>
      <c r="D185" s="9" t="s">
        <v>179</v>
      </c>
      <c r="E185" s="9" t="s">
        <v>179</v>
      </c>
      <c r="F185" s="9" t="s">
        <v>179</v>
      </c>
      <c r="G185" s="10"/>
      <c r="H185" s="10"/>
    </row>
    <row r="186" spans="1:8" x14ac:dyDescent="0.2">
      <c r="A186" s="1">
        <v>37</v>
      </c>
      <c r="B186" s="1" t="s">
        <v>220</v>
      </c>
      <c r="C186" s="6" t="s">
        <v>181</v>
      </c>
      <c r="D186" s="7"/>
      <c r="E186" s="7"/>
      <c r="F186" s="7"/>
      <c r="G186" s="7"/>
      <c r="H186" s="7"/>
    </row>
    <row r="187" spans="1:8" x14ac:dyDescent="0.2">
      <c r="A187" s="1">
        <v>37</v>
      </c>
      <c r="B187" s="1" t="s">
        <v>220</v>
      </c>
      <c r="C187" s="6" t="s">
        <v>182</v>
      </c>
      <c r="D187" s="7"/>
      <c r="E187" s="7"/>
      <c r="F187" s="7"/>
      <c r="G187" s="7"/>
      <c r="H187" s="7"/>
    </row>
    <row r="188" spans="1:8" x14ac:dyDescent="0.2">
      <c r="A188" s="1">
        <v>38</v>
      </c>
      <c r="B188" s="1" t="s">
        <v>221</v>
      </c>
      <c r="C188" s="6" t="s">
        <v>176</v>
      </c>
      <c r="D188" s="8" t="s">
        <v>178</v>
      </c>
      <c r="E188" s="10"/>
      <c r="F188" s="10"/>
      <c r="G188" s="10"/>
      <c r="H188" s="10"/>
    </row>
    <row r="189" spans="1:8" x14ac:dyDescent="0.2">
      <c r="A189" s="1">
        <v>38</v>
      </c>
      <c r="B189" s="1" t="s">
        <v>221</v>
      </c>
      <c r="C189" s="6" t="s">
        <v>177</v>
      </c>
      <c r="D189" s="8" t="s">
        <v>178</v>
      </c>
      <c r="E189" s="8" t="s">
        <v>178</v>
      </c>
      <c r="F189" s="9" t="s">
        <v>179</v>
      </c>
      <c r="G189" s="10"/>
      <c r="H189" s="10"/>
    </row>
    <row r="190" spans="1:8" x14ac:dyDescent="0.2">
      <c r="A190" s="1">
        <v>38</v>
      </c>
      <c r="B190" s="1" t="s">
        <v>221</v>
      </c>
      <c r="C190" s="6" t="s">
        <v>180</v>
      </c>
      <c r="D190" s="8" t="s">
        <v>178</v>
      </c>
      <c r="E190" s="8" t="s">
        <v>178</v>
      </c>
      <c r="F190" s="9" t="s">
        <v>179</v>
      </c>
      <c r="G190" s="9" t="s">
        <v>179</v>
      </c>
      <c r="H190" s="10"/>
    </row>
    <row r="191" spans="1:8" x14ac:dyDescent="0.2">
      <c r="A191" s="1">
        <v>38</v>
      </c>
      <c r="B191" s="1" t="s">
        <v>221</v>
      </c>
      <c r="C191" s="6" t="s">
        <v>181</v>
      </c>
      <c r="D191" s="8" t="s">
        <v>178</v>
      </c>
      <c r="E191" s="8" t="s">
        <v>178</v>
      </c>
      <c r="F191" s="9" t="s">
        <v>179</v>
      </c>
      <c r="G191" s="9" t="s">
        <v>179</v>
      </c>
      <c r="H191" s="10"/>
    </row>
    <row r="192" spans="1:8" x14ac:dyDescent="0.2">
      <c r="A192" s="1">
        <v>38</v>
      </c>
      <c r="B192" s="1" t="s">
        <v>221</v>
      </c>
      <c r="C192" s="6" t="s">
        <v>182</v>
      </c>
      <c r="D192" s="7"/>
      <c r="E192" s="7"/>
      <c r="F192" s="7"/>
      <c r="G192" s="7"/>
      <c r="H192" s="7"/>
    </row>
    <row r="193" spans="1:8" x14ac:dyDescent="0.2">
      <c r="A193" s="1">
        <v>39</v>
      </c>
      <c r="B193" s="1" t="s">
        <v>222</v>
      </c>
      <c r="C193" s="6" t="s">
        <v>176</v>
      </c>
      <c r="D193" s="7"/>
      <c r="E193" s="7"/>
      <c r="F193" s="7"/>
      <c r="G193" s="7"/>
      <c r="H193" s="7"/>
    </row>
    <row r="194" spans="1:8" x14ac:dyDescent="0.2">
      <c r="A194" s="1">
        <v>39</v>
      </c>
      <c r="B194" s="1" t="s">
        <v>222</v>
      </c>
      <c r="C194" s="6" t="s">
        <v>177</v>
      </c>
      <c r="D194" s="8" t="s">
        <v>178</v>
      </c>
      <c r="E194" s="9" t="s">
        <v>179</v>
      </c>
      <c r="F194" s="9" t="s">
        <v>179</v>
      </c>
      <c r="G194" s="10"/>
      <c r="H194" s="10"/>
    </row>
    <row r="195" spans="1:8" x14ac:dyDescent="0.2">
      <c r="A195" s="1">
        <v>39</v>
      </c>
      <c r="B195" s="1" t="s">
        <v>222</v>
      </c>
      <c r="C195" s="6" t="s">
        <v>180</v>
      </c>
      <c r="D195" s="8" t="s">
        <v>178</v>
      </c>
      <c r="E195" s="8" t="s">
        <v>178</v>
      </c>
      <c r="F195" s="9" t="s">
        <v>179</v>
      </c>
      <c r="G195" s="9" t="s">
        <v>179</v>
      </c>
      <c r="H195" s="11"/>
    </row>
    <row r="196" spans="1:8" x14ac:dyDescent="0.2">
      <c r="A196" s="1">
        <v>39</v>
      </c>
      <c r="B196" s="1" t="s">
        <v>222</v>
      </c>
      <c r="C196" s="6" t="s">
        <v>181</v>
      </c>
      <c r="D196" s="7"/>
      <c r="E196" s="7"/>
      <c r="F196" s="7"/>
      <c r="G196" s="7"/>
      <c r="H196" s="7"/>
    </row>
    <row r="197" spans="1:8" x14ac:dyDescent="0.2">
      <c r="A197" s="1">
        <v>39</v>
      </c>
      <c r="B197" s="1" t="s">
        <v>222</v>
      </c>
      <c r="C197" s="6" t="s">
        <v>182</v>
      </c>
      <c r="D197" s="7"/>
      <c r="E197" s="7"/>
      <c r="F197" s="7"/>
      <c r="G197" s="7"/>
      <c r="H197" s="7"/>
    </row>
    <row r="198" spans="1:8" x14ac:dyDescent="0.2">
      <c r="A198" s="1">
        <v>40</v>
      </c>
      <c r="B198" s="1" t="s">
        <v>223</v>
      </c>
      <c r="C198" s="6" t="s">
        <v>176</v>
      </c>
      <c r="D198" s="7"/>
      <c r="E198" s="7"/>
      <c r="F198" s="7"/>
      <c r="G198" s="7"/>
      <c r="H198" s="7"/>
    </row>
    <row r="199" spans="1:8" x14ac:dyDescent="0.2">
      <c r="A199" s="1">
        <v>40</v>
      </c>
      <c r="B199" s="1" t="s">
        <v>223</v>
      </c>
      <c r="C199" s="6" t="s">
        <v>177</v>
      </c>
      <c r="D199" s="8" t="s">
        <v>178</v>
      </c>
      <c r="E199" s="9" t="s">
        <v>179</v>
      </c>
      <c r="F199" s="9" t="s">
        <v>179</v>
      </c>
      <c r="G199" s="10"/>
      <c r="H199" s="10"/>
    </row>
    <row r="200" spans="1:8" x14ac:dyDescent="0.2">
      <c r="A200" s="1">
        <v>40</v>
      </c>
      <c r="B200" s="1" t="s">
        <v>223</v>
      </c>
      <c r="C200" s="6" t="s">
        <v>180</v>
      </c>
      <c r="D200" s="7"/>
      <c r="E200" s="7"/>
      <c r="F200" s="7"/>
      <c r="G200" s="7"/>
      <c r="H200" s="7"/>
    </row>
    <row r="201" spans="1:8" x14ac:dyDescent="0.2">
      <c r="A201" s="1">
        <v>40</v>
      </c>
      <c r="B201" s="1" t="s">
        <v>223</v>
      </c>
      <c r="C201" s="6" t="s">
        <v>181</v>
      </c>
      <c r="D201" s="7"/>
      <c r="E201" s="7"/>
      <c r="F201" s="7"/>
      <c r="G201" s="7"/>
      <c r="H201" s="7"/>
    </row>
    <row r="202" spans="1:8" x14ac:dyDescent="0.2">
      <c r="A202" s="1">
        <v>40</v>
      </c>
      <c r="B202" s="1" t="s">
        <v>223</v>
      </c>
      <c r="C202" s="6" t="s">
        <v>182</v>
      </c>
      <c r="D202" s="7"/>
      <c r="E202" s="7"/>
      <c r="F202" s="7"/>
      <c r="G202" s="7"/>
      <c r="H202" s="7"/>
    </row>
    <row r="203" spans="1:8" x14ac:dyDescent="0.2">
      <c r="A203" s="1">
        <v>41</v>
      </c>
      <c r="B203" s="1" t="s">
        <v>224</v>
      </c>
      <c r="C203" s="6" t="s">
        <v>176</v>
      </c>
      <c r="D203" s="8" t="s">
        <v>178</v>
      </c>
      <c r="E203" s="9" t="s">
        <v>179</v>
      </c>
      <c r="F203" s="10"/>
      <c r="G203" s="10"/>
      <c r="H203" s="10"/>
    </row>
    <row r="204" spans="1:8" x14ac:dyDescent="0.2">
      <c r="A204" s="1">
        <v>41</v>
      </c>
      <c r="B204" s="1" t="s">
        <v>224</v>
      </c>
      <c r="C204" s="6" t="s">
        <v>177</v>
      </c>
      <c r="D204" s="8" t="s">
        <v>178</v>
      </c>
      <c r="E204" s="8" t="s">
        <v>178</v>
      </c>
      <c r="F204" s="9" t="s">
        <v>179</v>
      </c>
      <c r="G204" s="9" t="s">
        <v>179</v>
      </c>
      <c r="H204" s="10"/>
    </row>
    <row r="205" spans="1:8" x14ac:dyDescent="0.2">
      <c r="A205" s="1">
        <v>41</v>
      </c>
      <c r="B205" s="1" t="s">
        <v>224</v>
      </c>
      <c r="C205" s="6" t="s">
        <v>180</v>
      </c>
      <c r="D205" s="8" t="s">
        <v>178</v>
      </c>
      <c r="E205" s="8" t="s">
        <v>178</v>
      </c>
      <c r="F205" s="8" t="s">
        <v>178</v>
      </c>
      <c r="G205" s="9" t="s">
        <v>179</v>
      </c>
      <c r="H205" s="10"/>
    </row>
    <row r="206" spans="1:8" x14ac:dyDescent="0.2">
      <c r="A206" s="1">
        <v>41</v>
      </c>
      <c r="B206" s="1" t="s">
        <v>224</v>
      </c>
      <c r="C206" s="6" t="s">
        <v>181</v>
      </c>
      <c r="D206" s="8" t="s">
        <v>178</v>
      </c>
      <c r="E206" s="8" t="s">
        <v>178</v>
      </c>
      <c r="F206" s="8" t="s">
        <v>178</v>
      </c>
      <c r="G206" s="8" t="s">
        <v>178</v>
      </c>
      <c r="H206" s="9" t="s">
        <v>179</v>
      </c>
    </row>
    <row r="207" spans="1:8" x14ac:dyDescent="0.2">
      <c r="A207" s="1">
        <v>41</v>
      </c>
      <c r="B207" s="1" t="s">
        <v>224</v>
      </c>
      <c r="C207" s="6" t="s">
        <v>182</v>
      </c>
      <c r="D207" s="8" t="s">
        <v>178</v>
      </c>
      <c r="E207" s="8" t="s">
        <v>178</v>
      </c>
      <c r="F207" s="8" t="s">
        <v>178</v>
      </c>
      <c r="G207" s="8" t="s">
        <v>178</v>
      </c>
      <c r="H207" s="9" t="s">
        <v>179</v>
      </c>
    </row>
    <row r="208" spans="1:8" x14ac:dyDescent="0.2">
      <c r="A208" s="1">
        <v>42</v>
      </c>
      <c r="B208" s="1" t="s">
        <v>225</v>
      </c>
      <c r="C208" s="6" t="s">
        <v>176</v>
      </c>
      <c r="D208" s="7"/>
      <c r="E208" s="7"/>
      <c r="F208" s="7"/>
      <c r="G208" s="7"/>
      <c r="H208" s="7"/>
    </row>
    <row r="209" spans="1:8" x14ac:dyDescent="0.2">
      <c r="A209" s="1">
        <v>42</v>
      </c>
      <c r="B209" s="1" t="s">
        <v>225</v>
      </c>
      <c r="C209" s="6" t="s">
        <v>177</v>
      </c>
      <c r="D209" s="7"/>
      <c r="E209" s="7"/>
      <c r="F209" s="7"/>
      <c r="G209" s="7"/>
      <c r="H209" s="7"/>
    </row>
    <row r="210" spans="1:8" x14ac:dyDescent="0.2">
      <c r="A210" s="1">
        <v>42</v>
      </c>
      <c r="B210" s="1" t="s">
        <v>225</v>
      </c>
      <c r="C210" s="6" t="s">
        <v>180</v>
      </c>
      <c r="D210" s="7"/>
      <c r="E210" s="7"/>
      <c r="F210" s="7"/>
      <c r="G210" s="7"/>
      <c r="H210" s="7"/>
    </row>
    <row r="211" spans="1:8" x14ac:dyDescent="0.2">
      <c r="A211" s="1">
        <v>42</v>
      </c>
      <c r="B211" s="1" t="s">
        <v>225</v>
      </c>
      <c r="C211" s="6" t="s">
        <v>181</v>
      </c>
      <c r="D211" s="8" t="s">
        <v>178</v>
      </c>
      <c r="E211" s="8" t="s">
        <v>178</v>
      </c>
      <c r="F211" s="8" t="s">
        <v>178</v>
      </c>
      <c r="G211" s="8" t="s">
        <v>178</v>
      </c>
      <c r="H211" s="9" t="s">
        <v>179</v>
      </c>
    </row>
    <row r="212" spans="1:8" x14ac:dyDescent="0.2">
      <c r="A212" s="1">
        <v>42</v>
      </c>
      <c r="B212" s="1" t="s">
        <v>225</v>
      </c>
      <c r="C212" s="6" t="s">
        <v>182</v>
      </c>
      <c r="D212" s="7"/>
      <c r="E212" s="7"/>
      <c r="F212" s="7"/>
      <c r="G212" s="7"/>
      <c r="H212" s="7" t="s">
        <v>218</v>
      </c>
    </row>
    <row r="213" spans="1:8" x14ac:dyDescent="0.2">
      <c r="A213" s="1">
        <v>43</v>
      </c>
      <c r="B213" s="1" t="s">
        <v>226</v>
      </c>
      <c r="C213" s="6" t="s">
        <v>176</v>
      </c>
      <c r="D213" s="7"/>
      <c r="E213" s="7"/>
      <c r="F213" s="7"/>
      <c r="G213" s="7"/>
      <c r="H213" s="7" t="s">
        <v>218</v>
      </c>
    </row>
    <row r="214" spans="1:8" x14ac:dyDescent="0.2">
      <c r="A214" s="1">
        <v>43</v>
      </c>
      <c r="B214" s="1" t="s">
        <v>226</v>
      </c>
      <c r="C214" s="6" t="s">
        <v>177</v>
      </c>
      <c r="D214" s="8" t="s">
        <v>178</v>
      </c>
      <c r="E214" s="8" t="s">
        <v>178</v>
      </c>
      <c r="F214" s="9" t="s">
        <v>179</v>
      </c>
      <c r="G214" s="9" t="s">
        <v>179</v>
      </c>
      <c r="H214" s="10"/>
    </row>
    <row r="215" spans="1:8" x14ac:dyDescent="0.2">
      <c r="A215" s="1">
        <v>43</v>
      </c>
      <c r="B215" s="1" t="s">
        <v>226</v>
      </c>
      <c r="C215" s="6" t="s">
        <v>180</v>
      </c>
      <c r="D215" s="8" t="s">
        <v>178</v>
      </c>
      <c r="E215" s="8" t="s">
        <v>178</v>
      </c>
      <c r="F215" s="8" t="s">
        <v>178</v>
      </c>
      <c r="G215" s="9" t="s">
        <v>179</v>
      </c>
      <c r="H215" s="10"/>
    </row>
    <row r="216" spans="1:8" x14ac:dyDescent="0.2">
      <c r="A216" s="1">
        <v>43</v>
      </c>
      <c r="B216" s="1" t="s">
        <v>226</v>
      </c>
      <c r="C216" s="6" t="s">
        <v>181</v>
      </c>
      <c r="D216" s="8" t="s">
        <v>178</v>
      </c>
      <c r="E216" s="8" t="s">
        <v>178</v>
      </c>
      <c r="F216" s="8" t="s">
        <v>178</v>
      </c>
      <c r="G216" s="8" t="s">
        <v>178</v>
      </c>
      <c r="H216" s="9" t="s">
        <v>179</v>
      </c>
    </row>
    <row r="217" spans="1:8" x14ac:dyDescent="0.2">
      <c r="A217" s="1">
        <v>43</v>
      </c>
      <c r="B217" s="1" t="s">
        <v>226</v>
      </c>
      <c r="C217" s="6" t="s">
        <v>182</v>
      </c>
      <c r="D217" s="7"/>
      <c r="E217" s="7"/>
      <c r="F217" s="7"/>
      <c r="G217" s="7"/>
      <c r="H217" s="7" t="s">
        <v>218</v>
      </c>
    </row>
    <row r="218" spans="1:8" x14ac:dyDescent="0.2">
      <c r="A218" s="1">
        <v>44</v>
      </c>
      <c r="B218" s="1" t="s">
        <v>227</v>
      </c>
      <c r="C218" s="6" t="s">
        <v>176</v>
      </c>
      <c r="D218" s="8" t="s">
        <v>178</v>
      </c>
      <c r="E218" s="10"/>
      <c r="F218" s="10"/>
      <c r="G218" s="10"/>
      <c r="H218" s="10"/>
    </row>
    <row r="219" spans="1:8" x14ac:dyDescent="0.2">
      <c r="A219" s="1">
        <v>44</v>
      </c>
      <c r="B219" s="1" t="s">
        <v>227</v>
      </c>
      <c r="C219" s="6" t="s">
        <v>177</v>
      </c>
      <c r="D219" s="7"/>
      <c r="E219" s="7"/>
      <c r="F219" s="7"/>
      <c r="G219" s="7"/>
      <c r="H219" s="7"/>
    </row>
    <row r="220" spans="1:8" x14ac:dyDescent="0.2">
      <c r="A220" s="1">
        <v>44</v>
      </c>
      <c r="B220" s="1" t="s">
        <v>227</v>
      </c>
      <c r="C220" s="6" t="s">
        <v>180</v>
      </c>
      <c r="D220" s="7"/>
      <c r="E220" s="7"/>
      <c r="F220" s="7"/>
      <c r="G220" s="7"/>
      <c r="H220" s="7"/>
    </row>
    <row r="221" spans="1:8" x14ac:dyDescent="0.2">
      <c r="A221" s="1">
        <v>44</v>
      </c>
      <c r="B221" s="1" t="s">
        <v>227</v>
      </c>
      <c r="C221" s="6" t="s">
        <v>181</v>
      </c>
      <c r="D221" s="7"/>
      <c r="E221" s="7"/>
      <c r="F221" s="7"/>
      <c r="G221" s="7"/>
      <c r="H221" s="7"/>
    </row>
    <row r="222" spans="1:8" x14ac:dyDescent="0.2">
      <c r="A222" s="1">
        <v>44</v>
      </c>
      <c r="B222" s="1" t="s">
        <v>227</v>
      </c>
      <c r="C222" s="6" t="s">
        <v>182</v>
      </c>
      <c r="D222" s="7"/>
      <c r="E222" s="7"/>
      <c r="F222" s="7"/>
      <c r="G222" s="7"/>
      <c r="H222" s="7"/>
    </row>
    <row r="223" spans="1:8" x14ac:dyDescent="0.2">
      <c r="A223" s="1">
        <v>45</v>
      </c>
      <c r="B223" s="1" t="s">
        <v>228</v>
      </c>
      <c r="C223" s="6" t="s">
        <v>176</v>
      </c>
      <c r="D223" s="8" t="s">
        <v>178</v>
      </c>
      <c r="E223" s="10"/>
      <c r="F223" s="10"/>
      <c r="G223" s="10"/>
      <c r="H223" s="10"/>
    </row>
    <row r="224" spans="1:8" x14ac:dyDescent="0.2">
      <c r="A224" s="1">
        <v>45</v>
      </c>
      <c r="B224" s="1" t="s">
        <v>228</v>
      </c>
      <c r="C224" s="6" t="s">
        <v>177</v>
      </c>
      <c r="D224" s="8" t="s">
        <v>178</v>
      </c>
      <c r="E224" s="8" t="s">
        <v>178</v>
      </c>
      <c r="F224" s="9" t="s">
        <v>179</v>
      </c>
      <c r="G224" s="10"/>
      <c r="H224" s="10"/>
    </row>
    <row r="225" spans="1:8" x14ac:dyDescent="0.2">
      <c r="A225" s="1">
        <v>45</v>
      </c>
      <c r="B225" s="1" t="s">
        <v>228</v>
      </c>
      <c r="C225" s="6" t="s">
        <v>180</v>
      </c>
      <c r="D225" s="8" t="s">
        <v>178</v>
      </c>
      <c r="E225" s="8" t="s">
        <v>178</v>
      </c>
      <c r="F225" s="8" t="s">
        <v>178</v>
      </c>
      <c r="G225" s="9" t="s">
        <v>179</v>
      </c>
      <c r="H225" s="11"/>
    </row>
    <row r="226" spans="1:8" x14ac:dyDescent="0.2">
      <c r="A226" s="1">
        <v>45</v>
      </c>
      <c r="B226" s="1" t="s">
        <v>228</v>
      </c>
      <c r="C226" s="6" t="s">
        <v>181</v>
      </c>
      <c r="D226" s="8" t="s">
        <v>178</v>
      </c>
      <c r="E226" s="8" t="s">
        <v>178</v>
      </c>
      <c r="F226" s="8" t="s">
        <v>178</v>
      </c>
      <c r="G226" s="8" t="s">
        <v>178</v>
      </c>
      <c r="H226" s="9" t="s">
        <v>179</v>
      </c>
    </row>
    <row r="227" spans="1:8" x14ac:dyDescent="0.2">
      <c r="A227" s="1">
        <v>45</v>
      </c>
      <c r="B227" s="1" t="s">
        <v>228</v>
      </c>
      <c r="C227" s="6" t="s">
        <v>182</v>
      </c>
      <c r="D227" s="7"/>
      <c r="E227" s="7"/>
      <c r="F227" s="7"/>
      <c r="G227" s="7"/>
      <c r="H227" s="7"/>
    </row>
    <row r="228" spans="1:8" x14ac:dyDescent="0.2">
      <c r="A228" s="1">
        <v>46</v>
      </c>
      <c r="B228" s="1" t="s">
        <v>229</v>
      </c>
      <c r="C228" s="6" t="s">
        <v>176</v>
      </c>
      <c r="D228" s="8" t="s">
        <v>178</v>
      </c>
      <c r="E228" s="9" t="s">
        <v>179</v>
      </c>
      <c r="F228" s="10"/>
      <c r="G228" s="10"/>
      <c r="H228" s="10"/>
    </row>
    <row r="229" spans="1:8" x14ac:dyDescent="0.2">
      <c r="A229" s="1">
        <v>46</v>
      </c>
      <c r="B229" s="1" t="s">
        <v>229</v>
      </c>
      <c r="C229" s="6" t="s">
        <v>177</v>
      </c>
      <c r="D229" s="8" t="s">
        <v>178</v>
      </c>
      <c r="E229" s="8" t="s">
        <v>178</v>
      </c>
      <c r="F229" s="9" t="s">
        <v>179</v>
      </c>
      <c r="G229" s="10"/>
      <c r="H229" s="10"/>
    </row>
    <row r="230" spans="1:8" x14ac:dyDescent="0.2">
      <c r="A230" s="1">
        <v>46</v>
      </c>
      <c r="B230" s="1" t="s">
        <v>229</v>
      </c>
      <c r="C230" s="6" t="s">
        <v>180</v>
      </c>
      <c r="D230" s="8" t="s">
        <v>178</v>
      </c>
      <c r="E230" s="8" t="s">
        <v>178</v>
      </c>
      <c r="F230" s="8" t="s">
        <v>178</v>
      </c>
      <c r="G230" s="9" t="s">
        <v>179</v>
      </c>
      <c r="H230" s="11"/>
    </row>
    <row r="231" spans="1:8" x14ac:dyDescent="0.2">
      <c r="A231" s="1">
        <v>46</v>
      </c>
      <c r="B231" s="1" t="s">
        <v>229</v>
      </c>
      <c r="C231" s="6" t="s">
        <v>181</v>
      </c>
      <c r="D231" s="8" t="s">
        <v>178</v>
      </c>
      <c r="E231" s="8" t="s">
        <v>178</v>
      </c>
      <c r="F231" s="8" t="s">
        <v>178</v>
      </c>
      <c r="G231" s="8" t="s">
        <v>178</v>
      </c>
      <c r="H231" s="12" t="s">
        <v>183</v>
      </c>
    </row>
    <row r="232" spans="1:8" x14ac:dyDescent="0.2">
      <c r="A232" s="1">
        <v>46</v>
      </c>
      <c r="B232" s="1" t="s">
        <v>229</v>
      </c>
      <c r="C232" s="6" t="s">
        <v>182</v>
      </c>
      <c r="D232" s="8" t="s">
        <v>178</v>
      </c>
      <c r="E232" s="8" t="s">
        <v>178</v>
      </c>
      <c r="F232" s="8" t="s">
        <v>178</v>
      </c>
      <c r="G232" s="8" t="s">
        <v>178</v>
      </c>
      <c r="H232" s="12" t="s">
        <v>183</v>
      </c>
    </row>
    <row r="233" spans="1:8" x14ac:dyDescent="0.2">
      <c r="A233" s="1">
        <v>47</v>
      </c>
      <c r="B233" s="1" t="s">
        <v>230</v>
      </c>
      <c r="C233" s="6" t="s">
        <v>176</v>
      </c>
      <c r="D233" s="8" t="s">
        <v>178</v>
      </c>
      <c r="E233" s="9" t="s">
        <v>179</v>
      </c>
      <c r="F233" s="10"/>
      <c r="G233" s="10"/>
      <c r="H233" s="10"/>
    </row>
    <row r="234" spans="1:8" x14ac:dyDescent="0.2">
      <c r="A234" s="1">
        <v>47</v>
      </c>
      <c r="B234" s="1" t="s">
        <v>230</v>
      </c>
      <c r="C234" s="6" t="s">
        <v>177</v>
      </c>
      <c r="D234" s="8" t="s">
        <v>178</v>
      </c>
      <c r="E234" s="8" t="s">
        <v>178</v>
      </c>
      <c r="F234" s="9" t="s">
        <v>179</v>
      </c>
      <c r="G234" s="10"/>
      <c r="H234" s="10"/>
    </row>
    <row r="235" spans="1:8" x14ac:dyDescent="0.2">
      <c r="A235" s="1">
        <v>47</v>
      </c>
      <c r="B235" s="1" t="s">
        <v>230</v>
      </c>
      <c r="C235" s="6" t="s">
        <v>180</v>
      </c>
      <c r="D235" s="8" t="s">
        <v>178</v>
      </c>
      <c r="E235" s="8" t="s">
        <v>178</v>
      </c>
      <c r="F235" s="8" t="s">
        <v>178</v>
      </c>
      <c r="G235" s="9" t="s">
        <v>179</v>
      </c>
      <c r="H235" s="11"/>
    </row>
    <row r="236" spans="1:8" x14ac:dyDescent="0.2">
      <c r="A236" s="1">
        <v>47</v>
      </c>
      <c r="B236" s="1" t="s">
        <v>230</v>
      </c>
      <c r="C236" s="6" t="s">
        <v>181</v>
      </c>
      <c r="D236" s="7"/>
      <c r="E236" s="7"/>
      <c r="F236" s="7"/>
      <c r="G236" s="7"/>
      <c r="H236" s="7"/>
    </row>
    <row r="237" spans="1:8" x14ac:dyDescent="0.2">
      <c r="A237" s="1">
        <v>47</v>
      </c>
      <c r="B237" s="1" t="s">
        <v>230</v>
      </c>
      <c r="C237" s="6" t="s">
        <v>182</v>
      </c>
      <c r="D237" s="8" t="s">
        <v>178</v>
      </c>
      <c r="E237" s="8" t="s">
        <v>178</v>
      </c>
      <c r="F237" s="8" t="s">
        <v>178</v>
      </c>
      <c r="G237" s="12" t="s">
        <v>183</v>
      </c>
      <c r="H237" s="12" t="s">
        <v>183</v>
      </c>
    </row>
    <row r="238" spans="1:8" x14ac:dyDescent="0.2">
      <c r="A238" s="1">
        <v>48</v>
      </c>
      <c r="B238" s="1" t="s">
        <v>231</v>
      </c>
      <c r="C238" s="6" t="s">
        <v>176</v>
      </c>
      <c r="D238" s="7"/>
      <c r="E238" s="7"/>
      <c r="F238" s="7"/>
      <c r="G238" s="7"/>
      <c r="H238" s="7" t="s">
        <v>218</v>
      </c>
    </row>
    <row r="239" spans="1:8" x14ac:dyDescent="0.2">
      <c r="A239" s="1">
        <v>48</v>
      </c>
      <c r="B239" s="1" t="s">
        <v>231</v>
      </c>
      <c r="C239" s="6" t="s">
        <v>177</v>
      </c>
      <c r="D239" s="8" t="s">
        <v>178</v>
      </c>
      <c r="E239" s="8" t="s">
        <v>178</v>
      </c>
      <c r="F239" s="9" t="s">
        <v>179</v>
      </c>
      <c r="G239" s="10"/>
      <c r="H239" s="10"/>
    </row>
    <row r="240" spans="1:8" x14ac:dyDescent="0.2">
      <c r="A240" s="1">
        <v>48</v>
      </c>
      <c r="B240" s="1" t="s">
        <v>231</v>
      </c>
      <c r="C240" s="6" t="s">
        <v>180</v>
      </c>
      <c r="D240" s="8" t="s">
        <v>178</v>
      </c>
      <c r="E240" s="8" t="s">
        <v>178</v>
      </c>
      <c r="F240" s="8" t="s">
        <v>178</v>
      </c>
      <c r="G240" s="9" t="s">
        <v>179</v>
      </c>
      <c r="H240" s="11"/>
    </row>
    <row r="241" spans="1:8" x14ac:dyDescent="0.2">
      <c r="A241" s="1">
        <v>48</v>
      </c>
      <c r="B241" s="1" t="s">
        <v>231</v>
      </c>
      <c r="C241" s="6" t="s">
        <v>181</v>
      </c>
      <c r="D241" s="8" t="s">
        <v>178</v>
      </c>
      <c r="E241" s="8" t="s">
        <v>178</v>
      </c>
      <c r="F241" s="8" t="s">
        <v>178</v>
      </c>
      <c r="G241" s="8" t="s">
        <v>178</v>
      </c>
      <c r="H241" s="9" t="s">
        <v>179</v>
      </c>
    </row>
    <row r="242" spans="1:8" x14ac:dyDescent="0.2">
      <c r="A242" s="1">
        <v>48</v>
      </c>
      <c r="B242" s="1" t="s">
        <v>231</v>
      </c>
      <c r="C242" s="6" t="s">
        <v>182</v>
      </c>
      <c r="D242" s="7"/>
      <c r="E242" s="7"/>
      <c r="F242" s="7"/>
      <c r="G242" s="7"/>
      <c r="H242" s="7"/>
    </row>
    <row r="243" spans="1:8" x14ac:dyDescent="0.2">
      <c r="A243" s="1">
        <v>49</v>
      </c>
      <c r="B243" s="1" t="s">
        <v>232</v>
      </c>
      <c r="C243" s="6" t="s">
        <v>176</v>
      </c>
      <c r="D243" s="8" t="s">
        <v>178</v>
      </c>
      <c r="E243" s="10"/>
      <c r="F243" s="10"/>
      <c r="G243" s="10"/>
      <c r="H243" s="10"/>
    </row>
    <row r="244" spans="1:8" x14ac:dyDescent="0.2">
      <c r="A244" s="1">
        <v>49</v>
      </c>
      <c r="B244" s="1" t="s">
        <v>232</v>
      </c>
      <c r="C244" s="6" t="s">
        <v>177</v>
      </c>
      <c r="D244" s="8" t="s">
        <v>178</v>
      </c>
      <c r="E244" s="9" t="s">
        <v>179</v>
      </c>
      <c r="F244" s="9" t="s">
        <v>179</v>
      </c>
      <c r="G244" s="10"/>
      <c r="H244" s="10"/>
    </row>
    <row r="245" spans="1:8" x14ac:dyDescent="0.2">
      <c r="A245" s="1">
        <v>49</v>
      </c>
      <c r="B245" s="1" t="s">
        <v>232</v>
      </c>
      <c r="C245" s="6" t="s">
        <v>180</v>
      </c>
      <c r="D245" s="8" t="s">
        <v>178</v>
      </c>
      <c r="E245" s="8" t="s">
        <v>178</v>
      </c>
      <c r="F245" s="8" t="s">
        <v>178</v>
      </c>
      <c r="G245" s="9" t="s">
        <v>179</v>
      </c>
      <c r="H245" s="10"/>
    </row>
    <row r="246" spans="1:8" x14ac:dyDescent="0.2">
      <c r="A246" s="1">
        <v>49</v>
      </c>
      <c r="B246" s="1" t="s">
        <v>232</v>
      </c>
      <c r="C246" s="6" t="s">
        <v>181</v>
      </c>
      <c r="D246" s="8" t="s">
        <v>178</v>
      </c>
      <c r="E246" s="8" t="s">
        <v>178</v>
      </c>
      <c r="F246" s="8" t="s">
        <v>178</v>
      </c>
      <c r="G246" s="8" t="s">
        <v>178</v>
      </c>
      <c r="H246" s="10"/>
    </row>
    <row r="247" spans="1:8" x14ac:dyDescent="0.2">
      <c r="A247" s="1">
        <v>49</v>
      </c>
      <c r="B247" s="1" t="s">
        <v>232</v>
      </c>
      <c r="C247" s="6" t="s">
        <v>182</v>
      </c>
      <c r="D247" s="7"/>
      <c r="E247" s="7"/>
      <c r="F247" s="7"/>
      <c r="G247" s="7"/>
      <c r="H247" s="7" t="s">
        <v>218</v>
      </c>
    </row>
    <row r="248" spans="1:8" x14ac:dyDescent="0.2">
      <c r="A248" s="1">
        <v>50</v>
      </c>
      <c r="B248" s="1" t="s">
        <v>233</v>
      </c>
      <c r="C248" s="6" t="s">
        <v>176</v>
      </c>
      <c r="D248" s="8" t="s">
        <v>178</v>
      </c>
      <c r="E248" s="9" t="s">
        <v>179</v>
      </c>
      <c r="F248" s="9" t="s">
        <v>179</v>
      </c>
      <c r="G248" s="10"/>
      <c r="H248" s="10"/>
    </row>
    <row r="249" spans="1:8" x14ac:dyDescent="0.2">
      <c r="A249" s="1">
        <v>50</v>
      </c>
      <c r="B249" s="1" t="s">
        <v>233</v>
      </c>
      <c r="C249" s="6" t="s">
        <v>177</v>
      </c>
      <c r="D249" s="8" t="s">
        <v>178</v>
      </c>
      <c r="E249" s="8" t="s">
        <v>178</v>
      </c>
      <c r="F249" s="9" t="s">
        <v>179</v>
      </c>
      <c r="G249" s="10"/>
      <c r="H249" s="10"/>
    </row>
    <row r="250" spans="1:8" x14ac:dyDescent="0.2">
      <c r="A250" s="1">
        <v>50</v>
      </c>
      <c r="B250" s="1" t="s">
        <v>233</v>
      </c>
      <c r="C250" s="6" t="s">
        <v>180</v>
      </c>
      <c r="D250" s="8" t="s">
        <v>178</v>
      </c>
      <c r="E250" s="8" t="s">
        <v>178</v>
      </c>
      <c r="F250" s="8" t="s">
        <v>178</v>
      </c>
      <c r="G250" s="9" t="s">
        <v>179</v>
      </c>
      <c r="H250" s="11"/>
    </row>
    <row r="251" spans="1:8" x14ac:dyDescent="0.2">
      <c r="A251" s="1">
        <v>50</v>
      </c>
      <c r="B251" s="1" t="s">
        <v>233</v>
      </c>
      <c r="C251" s="6" t="s">
        <v>181</v>
      </c>
      <c r="D251" s="8" t="s">
        <v>178</v>
      </c>
      <c r="E251" s="8" t="s">
        <v>178</v>
      </c>
      <c r="F251" s="8" t="s">
        <v>178</v>
      </c>
      <c r="G251" s="8" t="s">
        <v>178</v>
      </c>
      <c r="H251" s="9" t="s">
        <v>179</v>
      </c>
    </row>
    <row r="252" spans="1:8" x14ac:dyDescent="0.2">
      <c r="A252" s="1">
        <v>50</v>
      </c>
      <c r="B252" s="1" t="s">
        <v>233</v>
      </c>
      <c r="C252" s="6" t="s">
        <v>182</v>
      </c>
      <c r="D252" s="7"/>
      <c r="E252" s="7"/>
      <c r="F252" s="7"/>
      <c r="G252" s="7"/>
      <c r="H252" s="7"/>
    </row>
    <row r="253" spans="1:8" x14ac:dyDescent="0.2">
      <c r="A253" s="1">
        <v>51</v>
      </c>
      <c r="B253" s="1" t="s">
        <v>234</v>
      </c>
      <c r="C253" s="6" t="s">
        <v>176</v>
      </c>
      <c r="D253" s="7"/>
      <c r="E253" s="7"/>
      <c r="F253" s="7"/>
      <c r="G253" s="7"/>
      <c r="H253" s="7"/>
    </row>
    <row r="254" spans="1:8" x14ac:dyDescent="0.2">
      <c r="A254" s="1">
        <v>51</v>
      </c>
      <c r="B254" s="1" t="s">
        <v>234</v>
      </c>
      <c r="C254" s="6" t="s">
        <v>177</v>
      </c>
      <c r="D254" s="8" t="s">
        <v>178</v>
      </c>
      <c r="E254" s="8" t="s">
        <v>178</v>
      </c>
      <c r="F254" s="9" t="s">
        <v>179</v>
      </c>
      <c r="G254" s="10"/>
      <c r="H254" s="10"/>
    </row>
    <row r="255" spans="1:8" x14ac:dyDescent="0.2">
      <c r="A255" s="1">
        <v>51</v>
      </c>
      <c r="B255" s="1" t="s">
        <v>234</v>
      </c>
      <c r="C255" s="6" t="s">
        <v>180</v>
      </c>
      <c r="D255" s="8" t="s">
        <v>178</v>
      </c>
      <c r="E255" s="8" t="s">
        <v>178</v>
      </c>
      <c r="F255" s="8" t="s">
        <v>178</v>
      </c>
      <c r="G255" s="9" t="s">
        <v>179</v>
      </c>
      <c r="H255" s="11"/>
    </row>
    <row r="256" spans="1:8" x14ac:dyDescent="0.2">
      <c r="A256" s="1">
        <v>51</v>
      </c>
      <c r="B256" s="1" t="s">
        <v>234</v>
      </c>
      <c r="C256" s="6" t="s">
        <v>181</v>
      </c>
      <c r="D256" s="8" t="s">
        <v>178</v>
      </c>
      <c r="E256" s="8" t="s">
        <v>178</v>
      </c>
      <c r="F256" s="8" t="s">
        <v>178</v>
      </c>
      <c r="G256" s="8" t="s">
        <v>178</v>
      </c>
      <c r="H256" s="9" t="s">
        <v>179</v>
      </c>
    </row>
    <row r="257" spans="1:8" x14ac:dyDescent="0.2">
      <c r="A257" s="1">
        <v>51</v>
      </c>
      <c r="B257" s="1" t="s">
        <v>234</v>
      </c>
      <c r="C257" s="6" t="s">
        <v>182</v>
      </c>
      <c r="D257" s="7"/>
      <c r="E257" s="7"/>
      <c r="F257" s="7"/>
      <c r="G257" s="7"/>
      <c r="H257" s="7" t="s">
        <v>218</v>
      </c>
    </row>
    <row r="258" spans="1:8" x14ac:dyDescent="0.2">
      <c r="A258" s="1">
        <v>52</v>
      </c>
      <c r="B258" s="1" t="s">
        <v>235</v>
      </c>
      <c r="C258" s="6" t="s">
        <v>176</v>
      </c>
      <c r="D258" s="8" t="s">
        <v>178</v>
      </c>
      <c r="E258" s="9" t="s">
        <v>179</v>
      </c>
      <c r="F258" s="10"/>
      <c r="G258" s="10"/>
      <c r="H258" s="10"/>
    </row>
    <row r="259" spans="1:8" x14ac:dyDescent="0.2">
      <c r="A259" s="1">
        <v>52</v>
      </c>
      <c r="B259" s="1" t="s">
        <v>235</v>
      </c>
      <c r="C259" s="6" t="s">
        <v>177</v>
      </c>
      <c r="D259" s="8" t="s">
        <v>178</v>
      </c>
      <c r="E259" s="9" t="s">
        <v>179</v>
      </c>
      <c r="F259" s="9" t="s">
        <v>179</v>
      </c>
      <c r="G259" s="10"/>
      <c r="H259" s="10"/>
    </row>
    <row r="260" spans="1:8" x14ac:dyDescent="0.2">
      <c r="A260" s="1">
        <v>52</v>
      </c>
      <c r="B260" s="1" t="s">
        <v>235</v>
      </c>
      <c r="C260" s="6" t="s">
        <v>180</v>
      </c>
      <c r="D260" s="8" t="s">
        <v>178</v>
      </c>
      <c r="E260" s="8" t="s">
        <v>178</v>
      </c>
      <c r="F260" s="8" t="s">
        <v>178</v>
      </c>
      <c r="G260" s="9" t="s">
        <v>179</v>
      </c>
      <c r="H260" s="10"/>
    </row>
    <row r="261" spans="1:8" x14ac:dyDescent="0.2">
      <c r="A261" s="1">
        <v>52</v>
      </c>
      <c r="B261" s="1" t="s">
        <v>235</v>
      </c>
      <c r="C261" s="6" t="s">
        <v>181</v>
      </c>
      <c r="D261" s="8" t="s">
        <v>178</v>
      </c>
      <c r="E261" s="8" t="s">
        <v>178</v>
      </c>
      <c r="F261" s="8" t="s">
        <v>178</v>
      </c>
      <c r="G261" s="8" t="s">
        <v>178</v>
      </c>
      <c r="H261" s="10"/>
    </row>
    <row r="262" spans="1:8" x14ac:dyDescent="0.2">
      <c r="A262" s="1">
        <v>52</v>
      </c>
      <c r="B262" s="1" t="s">
        <v>235</v>
      </c>
      <c r="C262" s="6" t="s">
        <v>182</v>
      </c>
      <c r="D262" s="7"/>
      <c r="E262" s="7"/>
      <c r="F262" s="7"/>
      <c r="G262" s="7"/>
      <c r="H262" s="7" t="s">
        <v>218</v>
      </c>
    </row>
    <row r="263" spans="1:8" x14ac:dyDescent="0.2">
      <c r="A263" s="1">
        <v>53</v>
      </c>
      <c r="B263" s="1" t="s">
        <v>236</v>
      </c>
      <c r="C263" s="6" t="s">
        <v>176</v>
      </c>
      <c r="D263" s="7"/>
      <c r="E263" s="7"/>
      <c r="F263" s="7"/>
      <c r="G263" s="7"/>
      <c r="H263" s="7"/>
    </row>
    <row r="264" spans="1:8" x14ac:dyDescent="0.2">
      <c r="A264" s="1">
        <v>53</v>
      </c>
      <c r="B264" s="1" t="s">
        <v>236</v>
      </c>
      <c r="C264" s="6" t="s">
        <v>177</v>
      </c>
      <c r="D264" s="8" t="s">
        <v>178</v>
      </c>
      <c r="E264" s="8" t="s">
        <v>178</v>
      </c>
      <c r="F264" s="9" t="s">
        <v>179</v>
      </c>
      <c r="G264" s="10"/>
      <c r="H264" s="10"/>
    </row>
    <row r="265" spans="1:8" x14ac:dyDescent="0.2">
      <c r="A265" s="1">
        <v>53</v>
      </c>
      <c r="B265" s="1" t="s">
        <v>236</v>
      </c>
      <c r="C265" s="6" t="s">
        <v>180</v>
      </c>
      <c r="D265" s="8" t="s">
        <v>178</v>
      </c>
      <c r="E265" s="8" t="s">
        <v>178</v>
      </c>
      <c r="F265" s="9" t="s">
        <v>179</v>
      </c>
      <c r="G265" s="9" t="s">
        <v>179</v>
      </c>
      <c r="H265" s="10"/>
    </row>
    <row r="266" spans="1:8" x14ac:dyDescent="0.2">
      <c r="A266" s="1">
        <v>53</v>
      </c>
      <c r="B266" s="1" t="s">
        <v>236</v>
      </c>
      <c r="C266" s="6" t="s">
        <v>181</v>
      </c>
      <c r="D266" s="8" t="s">
        <v>178</v>
      </c>
      <c r="E266" s="8" t="s">
        <v>178</v>
      </c>
      <c r="F266" s="8" t="s">
        <v>178</v>
      </c>
      <c r="G266" s="8" t="s">
        <v>178</v>
      </c>
      <c r="H266" s="10"/>
    </row>
    <row r="267" spans="1:8" x14ac:dyDescent="0.2">
      <c r="A267" s="1">
        <v>53</v>
      </c>
      <c r="B267" s="1" t="s">
        <v>236</v>
      </c>
      <c r="C267" s="6" t="s">
        <v>182</v>
      </c>
      <c r="D267" s="7"/>
      <c r="E267" s="7"/>
      <c r="F267" s="7"/>
      <c r="G267" s="7"/>
      <c r="H267" s="7"/>
    </row>
    <row r="268" spans="1:8" x14ac:dyDescent="0.2">
      <c r="A268" s="1">
        <v>54</v>
      </c>
      <c r="B268" s="1" t="s">
        <v>237</v>
      </c>
      <c r="C268" s="6" t="s">
        <v>176</v>
      </c>
      <c r="D268" s="7"/>
      <c r="E268" s="7"/>
      <c r="F268" s="7"/>
      <c r="G268" s="7"/>
      <c r="H268" s="7"/>
    </row>
    <row r="269" spans="1:8" x14ac:dyDescent="0.2">
      <c r="A269" s="1">
        <v>54</v>
      </c>
      <c r="B269" s="1" t="s">
        <v>237</v>
      </c>
      <c r="C269" s="6" t="s">
        <v>177</v>
      </c>
      <c r="D269" s="8" t="s">
        <v>178</v>
      </c>
      <c r="E269" s="8" t="s">
        <v>178</v>
      </c>
      <c r="F269" s="9" t="s">
        <v>179</v>
      </c>
      <c r="G269" s="10"/>
      <c r="H269" s="10"/>
    </row>
    <row r="270" spans="1:8" x14ac:dyDescent="0.2">
      <c r="A270" s="1">
        <v>54</v>
      </c>
      <c r="B270" s="1" t="s">
        <v>237</v>
      </c>
      <c r="C270" s="6" t="s">
        <v>180</v>
      </c>
      <c r="D270" s="8" t="s">
        <v>178</v>
      </c>
      <c r="E270" s="8" t="s">
        <v>178</v>
      </c>
      <c r="F270" s="8" t="s">
        <v>178</v>
      </c>
      <c r="G270" s="10"/>
      <c r="H270" s="10"/>
    </row>
    <row r="271" spans="1:8" x14ac:dyDescent="0.2">
      <c r="A271" s="1">
        <v>54</v>
      </c>
      <c r="B271" s="1" t="s">
        <v>237</v>
      </c>
      <c r="C271" s="6" t="s">
        <v>181</v>
      </c>
      <c r="D271" s="7"/>
      <c r="E271" s="7"/>
      <c r="F271" s="7"/>
      <c r="G271" s="7"/>
      <c r="H271" s="7"/>
    </row>
    <row r="272" spans="1:8" x14ac:dyDescent="0.2">
      <c r="A272" s="1">
        <v>54</v>
      </c>
      <c r="B272" s="1" t="s">
        <v>237</v>
      </c>
      <c r="C272" s="6" t="s">
        <v>182</v>
      </c>
      <c r="D272" s="7"/>
      <c r="E272" s="7"/>
      <c r="F272" s="7"/>
      <c r="G272" s="7"/>
      <c r="H272" s="7" t="s">
        <v>218</v>
      </c>
    </row>
    <row r="273" spans="1:8" x14ac:dyDescent="0.2">
      <c r="A273" s="1">
        <v>55</v>
      </c>
      <c r="B273" s="1" t="s">
        <v>238</v>
      </c>
      <c r="C273" s="6" t="s">
        <v>176</v>
      </c>
      <c r="D273" s="8" t="s">
        <v>178</v>
      </c>
      <c r="E273" s="10"/>
      <c r="F273" s="10"/>
      <c r="G273" s="10"/>
      <c r="H273" s="10"/>
    </row>
    <row r="274" spans="1:8" x14ac:dyDescent="0.2">
      <c r="A274" s="1">
        <v>55</v>
      </c>
      <c r="B274" s="1" t="s">
        <v>238</v>
      </c>
      <c r="C274" s="6" t="s">
        <v>177</v>
      </c>
      <c r="D274" s="8" t="s">
        <v>178</v>
      </c>
      <c r="E274" s="8" t="s">
        <v>178</v>
      </c>
      <c r="F274" s="10"/>
      <c r="G274" s="10"/>
      <c r="H274" s="10"/>
    </row>
    <row r="275" spans="1:8" x14ac:dyDescent="0.2">
      <c r="A275" s="1">
        <v>55</v>
      </c>
      <c r="B275" s="1" t="s">
        <v>238</v>
      </c>
      <c r="C275" s="6" t="s">
        <v>180</v>
      </c>
      <c r="D275" s="8" t="s">
        <v>178</v>
      </c>
      <c r="E275" s="8" t="s">
        <v>178</v>
      </c>
      <c r="F275" s="9" t="s">
        <v>179</v>
      </c>
      <c r="G275" s="9" t="s">
        <v>179</v>
      </c>
      <c r="H275" s="10"/>
    </row>
    <row r="276" spans="1:8" x14ac:dyDescent="0.2">
      <c r="A276" s="1">
        <v>55</v>
      </c>
      <c r="B276" s="1" t="s">
        <v>238</v>
      </c>
      <c r="C276" s="6" t="s">
        <v>181</v>
      </c>
      <c r="D276" s="8" t="s">
        <v>178</v>
      </c>
      <c r="E276" s="8" t="s">
        <v>178</v>
      </c>
      <c r="F276" s="8" t="s">
        <v>178</v>
      </c>
      <c r="G276" s="8" t="s">
        <v>178</v>
      </c>
      <c r="H276" s="10"/>
    </row>
    <row r="277" spans="1:8" x14ac:dyDescent="0.2">
      <c r="A277" s="1">
        <v>55</v>
      </c>
      <c r="B277" s="1" t="s">
        <v>238</v>
      </c>
      <c r="C277" s="6" t="s">
        <v>182</v>
      </c>
      <c r="D277" s="7"/>
      <c r="E277" s="7"/>
      <c r="F277" s="7"/>
      <c r="G277" s="7"/>
      <c r="H277" s="7"/>
    </row>
    <row r="278" spans="1:8" x14ac:dyDescent="0.2">
      <c r="A278" s="1">
        <v>56</v>
      </c>
      <c r="B278" s="1" t="s">
        <v>239</v>
      </c>
      <c r="C278" s="6" t="s">
        <v>176</v>
      </c>
      <c r="D278" s="8" t="s">
        <v>178</v>
      </c>
      <c r="E278" s="10"/>
      <c r="F278" s="10"/>
      <c r="G278" s="10"/>
      <c r="H278" s="10"/>
    </row>
    <row r="279" spans="1:8" x14ac:dyDescent="0.2">
      <c r="A279" s="1">
        <v>56</v>
      </c>
      <c r="B279" s="1" t="s">
        <v>239</v>
      </c>
      <c r="C279" s="6" t="s">
        <v>177</v>
      </c>
      <c r="D279" s="7"/>
      <c r="E279" s="7"/>
      <c r="F279" s="7"/>
      <c r="G279" s="7"/>
      <c r="H279" s="7"/>
    </row>
    <row r="280" spans="1:8" x14ac:dyDescent="0.2">
      <c r="A280" s="1">
        <v>56</v>
      </c>
      <c r="B280" s="1" t="s">
        <v>239</v>
      </c>
      <c r="C280" s="6" t="s">
        <v>180</v>
      </c>
      <c r="D280" s="8" t="s">
        <v>178</v>
      </c>
      <c r="E280" s="8" t="s">
        <v>178</v>
      </c>
      <c r="F280" s="9" t="s">
        <v>179</v>
      </c>
      <c r="G280" s="9" t="s">
        <v>179</v>
      </c>
      <c r="H280" s="10"/>
    </row>
    <row r="281" spans="1:8" x14ac:dyDescent="0.2">
      <c r="A281" s="1">
        <v>56</v>
      </c>
      <c r="B281" s="1" t="s">
        <v>239</v>
      </c>
      <c r="C281" s="6" t="s">
        <v>181</v>
      </c>
      <c r="D281" s="8" t="s">
        <v>178</v>
      </c>
      <c r="E281" s="8" t="s">
        <v>178</v>
      </c>
      <c r="F281" s="8" t="s">
        <v>178</v>
      </c>
      <c r="G281" s="9" t="s">
        <v>179</v>
      </c>
      <c r="H281" s="10"/>
    </row>
    <row r="282" spans="1:8" x14ac:dyDescent="0.2">
      <c r="A282" s="1">
        <v>56</v>
      </c>
      <c r="B282" s="1" t="s">
        <v>239</v>
      </c>
      <c r="C282" s="6" t="s">
        <v>182</v>
      </c>
      <c r="D282" s="7"/>
      <c r="E282" s="7"/>
      <c r="F282" s="7"/>
      <c r="G282" s="7"/>
      <c r="H282" s="7"/>
    </row>
    <row r="283" spans="1:8" x14ac:dyDescent="0.2">
      <c r="A283" s="1">
        <v>57</v>
      </c>
      <c r="B283" s="1" t="s">
        <v>240</v>
      </c>
      <c r="C283" s="6" t="s">
        <v>176</v>
      </c>
      <c r="D283" s="8" t="s">
        <v>178</v>
      </c>
      <c r="E283" s="10"/>
      <c r="F283" s="10"/>
      <c r="G283" s="10"/>
      <c r="H283" s="10"/>
    </row>
    <row r="284" spans="1:8" x14ac:dyDescent="0.2">
      <c r="A284" s="1">
        <v>57</v>
      </c>
      <c r="B284" s="1" t="s">
        <v>240</v>
      </c>
      <c r="C284" s="6" t="s">
        <v>177</v>
      </c>
      <c r="D284" s="8" t="s">
        <v>178</v>
      </c>
      <c r="E284" s="9" t="s">
        <v>179</v>
      </c>
      <c r="F284" s="9" t="s">
        <v>179</v>
      </c>
      <c r="G284" s="10"/>
      <c r="H284" s="10"/>
    </row>
    <row r="285" spans="1:8" x14ac:dyDescent="0.2">
      <c r="A285" s="1">
        <v>57</v>
      </c>
      <c r="B285" s="1" t="s">
        <v>240</v>
      </c>
      <c r="C285" s="6" t="s">
        <v>180</v>
      </c>
      <c r="D285" s="8" t="s">
        <v>178</v>
      </c>
      <c r="E285" s="8" t="s">
        <v>178</v>
      </c>
      <c r="F285" s="8" t="s">
        <v>178</v>
      </c>
      <c r="G285" s="9" t="s">
        <v>179</v>
      </c>
      <c r="H285" s="10"/>
    </row>
    <row r="286" spans="1:8" x14ac:dyDescent="0.2">
      <c r="A286" s="1">
        <v>57</v>
      </c>
      <c r="B286" s="1" t="s">
        <v>240</v>
      </c>
      <c r="C286" s="6" t="s">
        <v>181</v>
      </c>
      <c r="D286" s="8" t="s">
        <v>178</v>
      </c>
      <c r="E286" s="8" t="s">
        <v>178</v>
      </c>
      <c r="F286" s="8" t="s">
        <v>178</v>
      </c>
      <c r="G286" s="8" t="s">
        <v>178</v>
      </c>
      <c r="H286" s="10"/>
    </row>
    <row r="287" spans="1:8" x14ac:dyDescent="0.2">
      <c r="A287" s="1">
        <v>57</v>
      </c>
      <c r="B287" s="1" t="s">
        <v>240</v>
      </c>
      <c r="C287" s="6" t="s">
        <v>182</v>
      </c>
      <c r="D287" s="7"/>
      <c r="E287" s="7"/>
      <c r="F287" s="7"/>
      <c r="G287" s="7"/>
      <c r="H287" s="7" t="s">
        <v>218</v>
      </c>
    </row>
    <row r="288" spans="1:8" x14ac:dyDescent="0.2">
      <c r="A288" s="1">
        <v>58</v>
      </c>
      <c r="B288" s="1" t="s">
        <v>241</v>
      </c>
      <c r="C288" s="6" t="s">
        <v>176</v>
      </c>
      <c r="D288" s="8" t="s">
        <v>178</v>
      </c>
      <c r="E288" s="9" t="s">
        <v>179</v>
      </c>
      <c r="F288" s="10"/>
      <c r="G288" s="10"/>
      <c r="H288" s="10"/>
    </row>
    <row r="289" spans="1:8" x14ac:dyDescent="0.2">
      <c r="A289" s="1">
        <v>58</v>
      </c>
      <c r="B289" s="1" t="s">
        <v>241</v>
      </c>
      <c r="C289" s="6" t="s">
        <v>177</v>
      </c>
      <c r="D289" s="8" t="s">
        <v>178</v>
      </c>
      <c r="E289" s="8" t="s">
        <v>178</v>
      </c>
      <c r="F289" s="9" t="s">
        <v>179</v>
      </c>
      <c r="G289" s="10"/>
      <c r="H289" s="10"/>
    </row>
    <row r="290" spans="1:8" x14ac:dyDescent="0.2">
      <c r="A290" s="1">
        <v>58</v>
      </c>
      <c r="B290" s="1" t="s">
        <v>241</v>
      </c>
      <c r="C290" s="6" t="s">
        <v>180</v>
      </c>
      <c r="D290" s="8" t="s">
        <v>178</v>
      </c>
      <c r="E290" s="8" t="s">
        <v>178</v>
      </c>
      <c r="F290" s="8" t="s">
        <v>178</v>
      </c>
      <c r="G290" s="9" t="s">
        <v>179</v>
      </c>
      <c r="H290" s="11"/>
    </row>
    <row r="291" spans="1:8" x14ac:dyDescent="0.2">
      <c r="A291" s="1">
        <v>58</v>
      </c>
      <c r="B291" s="1" t="s">
        <v>241</v>
      </c>
      <c r="C291" s="6" t="s">
        <v>181</v>
      </c>
      <c r="D291" s="8" t="s">
        <v>178</v>
      </c>
      <c r="E291" s="8" t="s">
        <v>178</v>
      </c>
      <c r="F291" s="8" t="s">
        <v>178</v>
      </c>
      <c r="G291" s="8" t="s">
        <v>178</v>
      </c>
      <c r="H291" s="9" t="s">
        <v>179</v>
      </c>
    </row>
    <row r="292" spans="1:8" x14ac:dyDescent="0.2">
      <c r="A292" s="1">
        <v>58</v>
      </c>
      <c r="B292" s="1" t="s">
        <v>241</v>
      </c>
      <c r="C292" s="6" t="s">
        <v>182</v>
      </c>
      <c r="D292" s="8" t="s">
        <v>178</v>
      </c>
      <c r="E292" s="8" t="s">
        <v>178</v>
      </c>
      <c r="F292" s="8" t="s">
        <v>178</v>
      </c>
      <c r="G292" s="8" t="s">
        <v>178</v>
      </c>
      <c r="H292" s="9" t="s">
        <v>179</v>
      </c>
    </row>
    <row r="293" spans="1:8" x14ac:dyDescent="0.2">
      <c r="A293" s="1">
        <v>59</v>
      </c>
      <c r="B293" s="1" t="s">
        <v>242</v>
      </c>
      <c r="C293" s="6" t="s">
        <v>176</v>
      </c>
      <c r="D293" s="7"/>
      <c r="E293" s="7"/>
      <c r="F293" s="7"/>
      <c r="G293" s="7"/>
      <c r="H293" s="7"/>
    </row>
    <row r="294" spans="1:8" x14ac:dyDescent="0.2">
      <c r="A294" s="1">
        <v>59</v>
      </c>
      <c r="B294" s="1" t="s">
        <v>242</v>
      </c>
      <c r="C294" s="6" t="s">
        <v>177</v>
      </c>
      <c r="D294" s="7"/>
      <c r="E294" s="7"/>
      <c r="F294" s="7"/>
      <c r="G294" s="7"/>
      <c r="H294" s="7"/>
    </row>
    <row r="295" spans="1:8" x14ac:dyDescent="0.2">
      <c r="A295" s="1">
        <v>59</v>
      </c>
      <c r="B295" s="1" t="s">
        <v>242</v>
      </c>
      <c r="C295" s="6" t="s">
        <v>180</v>
      </c>
      <c r="D295" s="8" t="s">
        <v>178</v>
      </c>
      <c r="E295" s="9" t="s">
        <v>179</v>
      </c>
      <c r="F295" s="9" t="s">
        <v>179</v>
      </c>
      <c r="G295" s="10"/>
      <c r="H295" s="10"/>
    </row>
    <row r="296" spans="1:8" x14ac:dyDescent="0.2">
      <c r="A296" s="1">
        <v>59</v>
      </c>
      <c r="B296" s="1" t="s">
        <v>242</v>
      </c>
      <c r="C296" s="6" t="s">
        <v>181</v>
      </c>
      <c r="D296" s="7"/>
      <c r="E296" s="7"/>
      <c r="F296" s="7"/>
      <c r="G296" s="7"/>
      <c r="H296" s="7"/>
    </row>
    <row r="297" spans="1:8" x14ac:dyDescent="0.2">
      <c r="A297" s="1">
        <v>59</v>
      </c>
      <c r="B297" s="1" t="s">
        <v>242</v>
      </c>
      <c r="C297" s="6" t="s">
        <v>182</v>
      </c>
      <c r="D297" s="7"/>
      <c r="E297" s="7"/>
      <c r="F297" s="7"/>
      <c r="G297" s="7"/>
      <c r="H297" s="7"/>
    </row>
    <row r="298" spans="1:8" x14ac:dyDescent="0.2">
      <c r="A298" s="1">
        <v>60</v>
      </c>
      <c r="B298" s="1" t="s">
        <v>243</v>
      </c>
      <c r="C298" s="6" t="s">
        <v>176</v>
      </c>
      <c r="D298" s="7"/>
      <c r="E298" s="7"/>
      <c r="F298" s="7"/>
      <c r="G298" s="7"/>
      <c r="H298" s="7"/>
    </row>
    <row r="299" spans="1:8" x14ac:dyDescent="0.2">
      <c r="A299" s="1">
        <v>60</v>
      </c>
      <c r="B299" s="1" t="s">
        <v>243</v>
      </c>
      <c r="C299" s="6" t="s">
        <v>177</v>
      </c>
      <c r="D299" s="8" t="s">
        <v>178</v>
      </c>
      <c r="E299" s="9" t="s">
        <v>179</v>
      </c>
      <c r="F299" s="9" t="s">
        <v>179</v>
      </c>
      <c r="G299" s="10"/>
      <c r="H299" s="10"/>
    </row>
    <row r="300" spans="1:8" x14ac:dyDescent="0.2">
      <c r="A300" s="1">
        <v>60</v>
      </c>
      <c r="B300" s="1" t="s">
        <v>243</v>
      </c>
      <c r="C300" s="6" t="s">
        <v>180</v>
      </c>
      <c r="D300" s="7"/>
      <c r="E300" s="7"/>
      <c r="F300" s="7"/>
      <c r="G300" s="7"/>
      <c r="H300" s="7"/>
    </row>
    <row r="301" spans="1:8" x14ac:dyDescent="0.2">
      <c r="A301" s="1">
        <v>60</v>
      </c>
      <c r="B301" s="1" t="s">
        <v>243</v>
      </c>
      <c r="C301" s="6" t="s">
        <v>181</v>
      </c>
      <c r="D301" s="7"/>
      <c r="E301" s="7"/>
      <c r="F301" s="7"/>
      <c r="G301" s="7"/>
      <c r="H301" s="7"/>
    </row>
    <row r="302" spans="1:8" x14ac:dyDescent="0.2">
      <c r="A302" s="1">
        <v>60</v>
      </c>
      <c r="B302" s="1" t="s">
        <v>243</v>
      </c>
      <c r="C302" s="6" t="s">
        <v>182</v>
      </c>
      <c r="D302" s="7"/>
      <c r="E302" s="7"/>
      <c r="F302" s="7"/>
      <c r="G302" s="7"/>
      <c r="H302" s="7"/>
    </row>
    <row r="303" spans="1:8" x14ac:dyDescent="0.2">
      <c r="A303" s="1">
        <v>61</v>
      </c>
      <c r="B303" s="1" t="s">
        <v>244</v>
      </c>
      <c r="C303" s="6" t="s">
        <v>176</v>
      </c>
      <c r="D303" s="7"/>
      <c r="E303" s="7"/>
      <c r="F303" s="7"/>
      <c r="G303" s="7"/>
      <c r="H303" s="7"/>
    </row>
    <row r="304" spans="1:8" x14ac:dyDescent="0.2">
      <c r="A304" s="1">
        <v>61</v>
      </c>
      <c r="B304" s="1" t="s">
        <v>244</v>
      </c>
      <c r="C304" s="6" t="s">
        <v>177</v>
      </c>
      <c r="D304" s="7"/>
      <c r="E304" s="7"/>
      <c r="F304" s="7"/>
      <c r="G304" s="7"/>
      <c r="H304" s="7"/>
    </row>
    <row r="305" spans="1:12" x14ac:dyDescent="0.2">
      <c r="A305" s="1">
        <v>61</v>
      </c>
      <c r="B305" s="1" t="s">
        <v>244</v>
      </c>
      <c r="C305" s="6" t="s">
        <v>180</v>
      </c>
      <c r="D305" s="8" t="s">
        <v>178</v>
      </c>
      <c r="E305" s="8" t="s">
        <v>178</v>
      </c>
      <c r="F305" s="8" t="s">
        <v>178</v>
      </c>
      <c r="G305" s="9" t="s">
        <v>179</v>
      </c>
      <c r="H305" s="9" t="s">
        <v>179</v>
      </c>
    </row>
    <row r="306" spans="1:12" x14ac:dyDescent="0.2">
      <c r="A306" s="1">
        <v>61</v>
      </c>
      <c r="B306" s="1" t="s">
        <v>244</v>
      </c>
      <c r="C306" s="6" t="s">
        <v>181</v>
      </c>
      <c r="D306" s="12" t="s">
        <v>183</v>
      </c>
      <c r="E306" s="12" t="s">
        <v>183</v>
      </c>
      <c r="F306" s="12" t="s">
        <v>183</v>
      </c>
      <c r="G306" s="9" t="s">
        <v>179</v>
      </c>
      <c r="H306" s="9" t="s">
        <v>179</v>
      </c>
    </row>
    <row r="307" spans="1:12" x14ac:dyDescent="0.2">
      <c r="A307" s="1">
        <v>61</v>
      </c>
      <c r="B307" s="1" t="s">
        <v>244</v>
      </c>
      <c r="C307" s="6" t="s">
        <v>182</v>
      </c>
      <c r="D307" s="7"/>
      <c r="E307" s="7"/>
      <c r="F307" s="7"/>
      <c r="G307" s="7"/>
      <c r="H307" s="7"/>
    </row>
    <row r="308" spans="1:12" x14ac:dyDescent="0.2">
      <c r="A308" s="1">
        <v>62</v>
      </c>
      <c r="B308" s="1" t="s">
        <v>245</v>
      </c>
      <c r="C308" s="6" t="s">
        <v>176</v>
      </c>
      <c r="D308" s="7"/>
      <c r="E308" s="7"/>
      <c r="F308" s="7"/>
      <c r="G308" s="7"/>
      <c r="H308" s="7"/>
    </row>
    <row r="309" spans="1:12" x14ac:dyDescent="0.2">
      <c r="A309" s="1">
        <v>62</v>
      </c>
      <c r="B309" s="1" t="s">
        <v>245</v>
      </c>
      <c r="C309" s="6" t="s">
        <v>177</v>
      </c>
      <c r="D309" s="8" t="s">
        <v>178</v>
      </c>
      <c r="E309" s="8" t="s">
        <v>178</v>
      </c>
      <c r="F309" s="9" t="s">
        <v>179</v>
      </c>
      <c r="G309" s="10"/>
      <c r="H309" s="10"/>
    </row>
    <row r="310" spans="1:12" x14ac:dyDescent="0.2">
      <c r="A310" s="1">
        <v>62</v>
      </c>
      <c r="B310" s="1" t="s">
        <v>245</v>
      </c>
      <c r="C310" s="6" t="s">
        <v>180</v>
      </c>
      <c r="D310" s="12" t="s">
        <v>183</v>
      </c>
      <c r="E310" s="12" t="s">
        <v>183</v>
      </c>
      <c r="F310" s="8" t="s">
        <v>178</v>
      </c>
      <c r="G310" s="9" t="s">
        <v>179</v>
      </c>
      <c r="H310" s="9" t="s">
        <v>179</v>
      </c>
    </row>
    <row r="311" spans="1:12" x14ac:dyDescent="0.2">
      <c r="A311" s="1">
        <v>62</v>
      </c>
      <c r="B311" s="1" t="s">
        <v>245</v>
      </c>
      <c r="C311" s="6" t="s">
        <v>181</v>
      </c>
      <c r="D311" s="7"/>
      <c r="E311" s="7"/>
      <c r="F311" s="7"/>
      <c r="G311" s="7"/>
      <c r="H311" s="7"/>
    </row>
    <row r="312" spans="1:12" x14ac:dyDescent="0.2">
      <c r="A312" s="1">
        <v>62</v>
      </c>
      <c r="B312" s="1" t="s">
        <v>245</v>
      </c>
      <c r="C312" s="6" t="s">
        <v>182</v>
      </c>
      <c r="D312" s="7"/>
      <c r="E312" s="7"/>
      <c r="F312" s="7"/>
      <c r="G312" s="7"/>
      <c r="H312" s="7"/>
    </row>
    <row r="313" spans="1:12" x14ac:dyDescent="0.2">
      <c r="A313" s="1">
        <v>63</v>
      </c>
      <c r="B313" s="1" t="s">
        <v>246</v>
      </c>
      <c r="C313" s="6" t="s">
        <v>176</v>
      </c>
      <c r="D313" s="7"/>
      <c r="E313" s="7"/>
      <c r="F313" s="7"/>
      <c r="G313" s="7"/>
      <c r="H313" s="7"/>
    </row>
    <row r="314" spans="1:12" x14ac:dyDescent="0.2">
      <c r="A314" s="1">
        <v>63</v>
      </c>
      <c r="B314" s="1" t="s">
        <v>246</v>
      </c>
      <c r="C314" s="6" t="s">
        <v>177</v>
      </c>
      <c r="D314" s="9" t="s">
        <v>179</v>
      </c>
      <c r="E314" s="9" t="s">
        <v>179</v>
      </c>
      <c r="F314" s="9" t="s">
        <v>179</v>
      </c>
      <c r="G314" s="9" t="s">
        <v>179</v>
      </c>
      <c r="H314" s="9" t="s">
        <v>179</v>
      </c>
    </row>
    <row r="315" spans="1:12" x14ac:dyDescent="0.2">
      <c r="A315" s="1">
        <v>63</v>
      </c>
      <c r="B315" s="1" t="s">
        <v>246</v>
      </c>
      <c r="C315" s="6" t="s">
        <v>180</v>
      </c>
      <c r="D315" s="9" t="s">
        <v>179</v>
      </c>
      <c r="E315" s="9" t="s">
        <v>179</v>
      </c>
      <c r="F315" s="9" t="s">
        <v>179</v>
      </c>
      <c r="G315" s="9" t="s">
        <v>179</v>
      </c>
      <c r="H315" s="9" t="s">
        <v>179</v>
      </c>
    </row>
    <row r="316" spans="1:12" x14ac:dyDescent="0.2">
      <c r="A316" s="1">
        <v>63</v>
      </c>
      <c r="B316" s="1" t="s">
        <v>246</v>
      </c>
      <c r="C316" s="6" t="s">
        <v>181</v>
      </c>
      <c r="D316" s="8" t="s">
        <v>178</v>
      </c>
      <c r="E316" s="8" t="s">
        <v>178</v>
      </c>
      <c r="F316" s="8" t="s">
        <v>178</v>
      </c>
      <c r="G316" s="8" t="s">
        <v>178</v>
      </c>
      <c r="H316" s="9" t="s">
        <v>179</v>
      </c>
    </row>
    <row r="317" spans="1:12" x14ac:dyDescent="0.2">
      <c r="A317" s="1">
        <v>63</v>
      </c>
      <c r="B317" s="1" t="s">
        <v>246</v>
      </c>
      <c r="C317" s="6" t="s">
        <v>182</v>
      </c>
      <c r="D317" s="8" t="s">
        <v>178</v>
      </c>
      <c r="E317" s="8" t="s">
        <v>178</v>
      </c>
      <c r="F317" s="8" t="s">
        <v>178</v>
      </c>
      <c r="G317" s="8" t="s">
        <v>178</v>
      </c>
      <c r="H317" s="9" t="s">
        <v>179</v>
      </c>
    </row>
    <row r="318" spans="1:12" x14ac:dyDescent="0.2">
      <c r="A318" s="1">
        <v>60</v>
      </c>
      <c r="B318" s="1" t="s">
        <v>243</v>
      </c>
      <c r="C318" s="6" t="s">
        <v>177</v>
      </c>
      <c r="D318" s="8" t="s">
        <v>178</v>
      </c>
      <c r="E318" s="8" t="s">
        <v>178</v>
      </c>
      <c r="F318" s="9" t="s">
        <v>179</v>
      </c>
      <c r="G318" s="10"/>
      <c r="H318" s="10"/>
      <c r="I318" s="6" t="s">
        <v>247</v>
      </c>
    </row>
    <row r="319" spans="1:12" x14ac:dyDescent="0.2">
      <c r="A319" s="1">
        <v>4</v>
      </c>
      <c r="B319" s="1" t="s">
        <v>186</v>
      </c>
      <c r="C319" s="6" t="s">
        <v>180</v>
      </c>
      <c r="D319" s="8" t="s">
        <v>178</v>
      </c>
      <c r="E319" s="8" t="s">
        <v>178</v>
      </c>
      <c r="F319" s="8" t="s">
        <v>178</v>
      </c>
      <c r="G319" s="10"/>
      <c r="H319" s="10"/>
      <c r="I319" s="6" t="s">
        <v>248</v>
      </c>
      <c r="J319" s="13"/>
      <c r="K319" s="13"/>
      <c r="L319" s="13"/>
    </row>
    <row r="320" spans="1:12" x14ac:dyDescent="0.2">
      <c r="A320" s="1">
        <v>32</v>
      </c>
      <c r="B320" s="1" t="s">
        <v>214</v>
      </c>
      <c r="C320" s="6" t="s">
        <v>180</v>
      </c>
      <c r="D320" s="8" t="s">
        <v>178</v>
      </c>
      <c r="E320" s="8" t="s">
        <v>178</v>
      </c>
      <c r="F320" s="8" t="s">
        <v>178</v>
      </c>
      <c r="G320" s="9" t="s">
        <v>179</v>
      </c>
      <c r="H320" s="11"/>
      <c r="I320" s="6" t="s">
        <v>248</v>
      </c>
    </row>
    <row r="321" spans="1:9" x14ac:dyDescent="0.2">
      <c r="A321" s="1">
        <v>33</v>
      </c>
      <c r="B321" s="1" t="s">
        <v>215</v>
      </c>
      <c r="C321" s="6" t="s">
        <v>180</v>
      </c>
      <c r="D321" s="8" t="s">
        <v>178</v>
      </c>
      <c r="E321" s="8" t="s">
        <v>178</v>
      </c>
      <c r="F321" s="8" t="s">
        <v>178</v>
      </c>
      <c r="G321" s="9" t="s">
        <v>179</v>
      </c>
      <c r="H321" s="11"/>
      <c r="I321" s="6" t="s">
        <v>248</v>
      </c>
    </row>
    <row r="322" spans="1:9" x14ac:dyDescent="0.2">
      <c r="A322" s="1">
        <v>49</v>
      </c>
      <c r="B322" s="1" t="s">
        <v>232</v>
      </c>
      <c r="C322" s="6" t="s">
        <v>177</v>
      </c>
      <c r="D322" s="8" t="s">
        <v>178</v>
      </c>
      <c r="E322" s="8" t="s">
        <v>178</v>
      </c>
      <c r="F322" s="9" t="s">
        <v>179</v>
      </c>
      <c r="G322" s="10"/>
      <c r="H322" s="10"/>
      <c r="I322" s="6" t="s">
        <v>248</v>
      </c>
    </row>
    <row r="323" spans="1:9" x14ac:dyDescent="0.2">
      <c r="A323" s="1">
        <v>52</v>
      </c>
      <c r="B323" s="1" t="s">
        <v>235</v>
      </c>
      <c r="C323" s="6" t="s">
        <v>177</v>
      </c>
      <c r="D323" s="8" t="s">
        <v>178</v>
      </c>
      <c r="E323" s="8" t="s">
        <v>178</v>
      </c>
      <c r="F323" s="9" t="s">
        <v>179</v>
      </c>
      <c r="G323" s="10"/>
      <c r="H323" s="10"/>
      <c r="I323" s="6" t="s">
        <v>248</v>
      </c>
    </row>
    <row r="324" spans="1:9" x14ac:dyDescent="0.2">
      <c r="A324" s="1">
        <v>55</v>
      </c>
      <c r="B324" s="1" t="s">
        <v>238</v>
      </c>
      <c r="C324" s="6" t="s">
        <v>180</v>
      </c>
      <c r="D324" s="8" t="s">
        <v>178</v>
      </c>
      <c r="E324" s="8" t="s">
        <v>178</v>
      </c>
      <c r="F324" s="8" t="s">
        <v>178</v>
      </c>
      <c r="G324" s="9" t="s">
        <v>179</v>
      </c>
      <c r="H324" s="10"/>
      <c r="I324" s="6" t="s">
        <v>248</v>
      </c>
    </row>
    <row r="325" spans="1:9" x14ac:dyDescent="0.2">
      <c r="A325" s="1">
        <v>56</v>
      </c>
      <c r="B325" s="1" t="s">
        <v>239</v>
      </c>
      <c r="C325" s="6" t="s">
        <v>180</v>
      </c>
      <c r="D325" s="8" t="s">
        <v>178</v>
      </c>
      <c r="E325" s="8" t="s">
        <v>178</v>
      </c>
      <c r="F325" s="8" t="s">
        <v>178</v>
      </c>
      <c r="G325" s="9" t="s">
        <v>179</v>
      </c>
      <c r="H325" s="11"/>
      <c r="I325" s="6" t="s">
        <v>248</v>
      </c>
    </row>
    <row r="326" spans="1:9" x14ac:dyDescent="0.2">
      <c r="A326" s="1">
        <v>59</v>
      </c>
      <c r="B326" s="1" t="s">
        <v>242</v>
      </c>
      <c r="C326" s="6" t="s">
        <v>180</v>
      </c>
      <c r="D326" s="8" t="s">
        <v>178</v>
      </c>
      <c r="E326" s="8" t="s">
        <v>178</v>
      </c>
      <c r="F326" s="9" t="s">
        <v>179</v>
      </c>
      <c r="G326" s="10"/>
      <c r="H326" s="10"/>
      <c r="I326" s="6" t="s">
        <v>248</v>
      </c>
    </row>
    <row r="327" spans="1:9" x14ac:dyDescent="0.2">
      <c r="A327" s="1">
        <v>63</v>
      </c>
      <c r="B327" s="1" t="s">
        <v>246</v>
      </c>
      <c r="C327" s="6" t="s">
        <v>177</v>
      </c>
      <c r="D327" s="8" t="s">
        <v>178</v>
      </c>
      <c r="E327" s="8" t="s">
        <v>178</v>
      </c>
      <c r="F327" s="9" t="s">
        <v>179</v>
      </c>
      <c r="G327" s="9" t="s">
        <v>179</v>
      </c>
      <c r="H327" s="9" t="s">
        <v>179</v>
      </c>
      <c r="I327" s="6" t="s">
        <v>248</v>
      </c>
    </row>
    <row r="328" spans="1:9" x14ac:dyDescent="0.2">
      <c r="A328" s="1">
        <v>63</v>
      </c>
      <c r="B328" s="1" t="s">
        <v>246</v>
      </c>
      <c r="C328" s="6" t="s">
        <v>180</v>
      </c>
      <c r="D328" s="8" t="s">
        <v>178</v>
      </c>
      <c r="E328" s="8" t="s">
        <v>178</v>
      </c>
      <c r="F328" s="8" t="s">
        <v>178</v>
      </c>
      <c r="G328" s="9" t="s">
        <v>179</v>
      </c>
      <c r="H328" s="9" t="s">
        <v>179</v>
      </c>
      <c r="I328" s="6" t="s">
        <v>249</v>
      </c>
    </row>
  </sheetData>
  <autoFilter ref="A2:H328" xr:uid="{708274B9-AC26-42E8-A272-0ACD45222B9D}"/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8612B-9420-48B0-82E8-D398959D2EA3}">
  <sheetPr>
    <pageSetUpPr fitToPage="1"/>
  </sheetPr>
  <dimension ref="A1:D61"/>
  <sheetViews>
    <sheetView workbookViewId="0">
      <pane ySplit="1" topLeftCell="A2" activePane="bottomLeft" state="frozen"/>
      <selection pane="bottomLeft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29" bestFit="1" customWidth="1"/>
    <col min="5" max="16384" width="8.85546875" style="29"/>
  </cols>
  <sheetData>
    <row r="1" spans="1:4" x14ac:dyDescent="0.3">
      <c r="A1" s="27" t="s">
        <v>250</v>
      </c>
      <c r="B1" s="28" t="s">
        <v>251</v>
      </c>
      <c r="C1" s="28" t="s">
        <v>168</v>
      </c>
      <c r="D1" s="28" t="s">
        <v>252</v>
      </c>
    </row>
    <row r="2" spans="1:4" x14ac:dyDescent="0.3">
      <c r="B2" s="29" t="s">
        <v>175</v>
      </c>
      <c r="C2" s="30" t="s">
        <v>182</v>
      </c>
      <c r="D2" s="31" t="s">
        <v>183</v>
      </c>
    </row>
    <row r="3" spans="1:4" x14ac:dyDescent="0.3">
      <c r="B3" s="29" t="s">
        <v>184</v>
      </c>
      <c r="C3" s="30" t="s">
        <v>182</v>
      </c>
      <c r="D3" s="31" t="s">
        <v>183</v>
      </c>
    </row>
    <row r="4" spans="1:4" x14ac:dyDescent="0.3">
      <c r="B4" s="29" t="s">
        <v>185</v>
      </c>
      <c r="C4" s="30" t="s">
        <v>182</v>
      </c>
      <c r="D4" s="31" t="s">
        <v>183</v>
      </c>
    </row>
    <row r="5" spans="1:4" x14ac:dyDescent="0.3">
      <c r="B5" s="29" t="s">
        <v>187</v>
      </c>
      <c r="C5" s="30" t="s">
        <v>182</v>
      </c>
      <c r="D5" s="31" t="s">
        <v>183</v>
      </c>
    </row>
    <row r="6" spans="1:4" x14ac:dyDescent="0.3">
      <c r="B6" s="29" t="s">
        <v>188</v>
      </c>
      <c r="C6" s="30" t="s">
        <v>182</v>
      </c>
      <c r="D6" s="31" t="s">
        <v>183</v>
      </c>
    </row>
    <row r="7" spans="1:4" x14ac:dyDescent="0.3">
      <c r="B7" s="29" t="s">
        <v>191</v>
      </c>
      <c r="C7" s="30" t="s">
        <v>182</v>
      </c>
      <c r="D7" s="31" t="s">
        <v>183</v>
      </c>
    </row>
    <row r="8" spans="1:4" x14ac:dyDescent="0.3">
      <c r="B8" s="29" t="s">
        <v>192</v>
      </c>
      <c r="C8" s="30" t="s">
        <v>182</v>
      </c>
      <c r="D8" s="31" t="s">
        <v>183</v>
      </c>
    </row>
    <row r="9" spans="1:4" x14ac:dyDescent="0.3">
      <c r="B9" s="29" t="s">
        <v>193</v>
      </c>
      <c r="C9" s="30" t="s">
        <v>182</v>
      </c>
      <c r="D9" s="31" t="s">
        <v>183</v>
      </c>
    </row>
    <row r="10" spans="1:4" x14ac:dyDescent="0.3">
      <c r="B10" s="29" t="s">
        <v>195</v>
      </c>
      <c r="C10" s="30" t="s">
        <v>182</v>
      </c>
      <c r="D10" s="31" t="s">
        <v>183</v>
      </c>
    </row>
    <row r="11" spans="1:4" x14ac:dyDescent="0.3">
      <c r="B11" s="29" t="s">
        <v>196</v>
      </c>
      <c r="C11" s="30" t="s">
        <v>182</v>
      </c>
      <c r="D11" s="31" t="s">
        <v>183</v>
      </c>
    </row>
    <row r="12" spans="1:4" x14ac:dyDescent="0.3">
      <c r="B12" s="29" t="s">
        <v>197</v>
      </c>
      <c r="C12" s="30" t="s">
        <v>182</v>
      </c>
      <c r="D12" s="31" t="s">
        <v>183</v>
      </c>
    </row>
    <row r="13" spans="1:4" x14ac:dyDescent="0.3">
      <c r="B13" s="29" t="s">
        <v>199</v>
      </c>
      <c r="C13" s="32" t="s">
        <v>181</v>
      </c>
      <c r="D13" s="31" t="s">
        <v>183</v>
      </c>
    </row>
    <row r="14" spans="1:4" x14ac:dyDescent="0.3">
      <c r="B14" s="29" t="s">
        <v>201</v>
      </c>
      <c r="C14" s="30" t="s">
        <v>182</v>
      </c>
      <c r="D14" s="31" t="s">
        <v>183</v>
      </c>
    </row>
    <row r="15" spans="1:4" x14ac:dyDescent="0.3">
      <c r="B15" s="29" t="s">
        <v>209</v>
      </c>
      <c r="C15" s="30" t="s">
        <v>182</v>
      </c>
      <c r="D15" s="31" t="s">
        <v>183</v>
      </c>
    </row>
    <row r="16" spans="1:4" x14ac:dyDescent="0.3">
      <c r="B16" s="29" t="s">
        <v>219</v>
      </c>
      <c r="C16" s="32" t="s">
        <v>181</v>
      </c>
      <c r="D16" s="31" t="s">
        <v>183</v>
      </c>
    </row>
    <row r="17" spans="2:4" x14ac:dyDescent="0.3">
      <c r="B17" s="29" t="s">
        <v>229</v>
      </c>
      <c r="C17" s="32" t="s">
        <v>181</v>
      </c>
      <c r="D17" s="31" t="s">
        <v>183</v>
      </c>
    </row>
    <row r="18" spans="2:4" x14ac:dyDescent="0.3">
      <c r="B18" s="29" t="s">
        <v>229</v>
      </c>
      <c r="C18" s="30" t="s">
        <v>182</v>
      </c>
      <c r="D18" s="31" t="s">
        <v>183</v>
      </c>
    </row>
    <row r="19" spans="2:4" x14ac:dyDescent="0.3">
      <c r="B19" s="29" t="s">
        <v>230</v>
      </c>
      <c r="C19" s="30" t="s">
        <v>182</v>
      </c>
      <c r="D19" s="31" t="s">
        <v>183</v>
      </c>
    </row>
    <row r="20" spans="2:4" x14ac:dyDescent="0.3">
      <c r="B20" s="29" t="s">
        <v>175</v>
      </c>
      <c r="C20" s="32" t="s">
        <v>181</v>
      </c>
      <c r="D20" s="31" t="s">
        <v>179</v>
      </c>
    </row>
    <row r="21" spans="2:4" x14ac:dyDescent="0.3">
      <c r="B21" s="29" t="s">
        <v>184</v>
      </c>
      <c r="C21" s="33" t="s">
        <v>180</v>
      </c>
      <c r="D21" s="31" t="s">
        <v>179</v>
      </c>
    </row>
    <row r="22" spans="2:4" x14ac:dyDescent="0.3">
      <c r="B22" s="29" t="s">
        <v>184</v>
      </c>
      <c r="C22" s="32" t="s">
        <v>181</v>
      </c>
      <c r="D22" s="31" t="s">
        <v>179</v>
      </c>
    </row>
    <row r="23" spans="2:4" x14ac:dyDescent="0.3">
      <c r="B23" s="29" t="s">
        <v>185</v>
      </c>
      <c r="C23" s="32" t="s">
        <v>181</v>
      </c>
      <c r="D23" s="31" t="s">
        <v>179</v>
      </c>
    </row>
    <row r="24" spans="2:4" x14ac:dyDescent="0.3">
      <c r="B24" s="29" t="s">
        <v>191</v>
      </c>
      <c r="C24" s="32" t="s">
        <v>181</v>
      </c>
      <c r="D24" s="31" t="s">
        <v>179</v>
      </c>
    </row>
    <row r="25" spans="2:4" x14ac:dyDescent="0.3">
      <c r="B25" s="29" t="s">
        <v>195</v>
      </c>
      <c r="C25" s="32" t="s">
        <v>181</v>
      </c>
      <c r="D25" s="31" t="s">
        <v>179</v>
      </c>
    </row>
    <row r="26" spans="2:4" x14ac:dyDescent="0.3">
      <c r="B26" s="29" t="s">
        <v>206</v>
      </c>
      <c r="C26" s="32" t="s">
        <v>181</v>
      </c>
      <c r="D26" s="31" t="s">
        <v>179</v>
      </c>
    </row>
    <row r="27" spans="2:4" x14ac:dyDescent="0.3">
      <c r="B27" s="29" t="s">
        <v>207</v>
      </c>
      <c r="C27" s="32" t="s">
        <v>181</v>
      </c>
      <c r="D27" s="31" t="s">
        <v>179</v>
      </c>
    </row>
    <row r="28" spans="2:4" x14ac:dyDescent="0.3">
      <c r="B28" s="29" t="s">
        <v>208</v>
      </c>
      <c r="C28" s="32" t="s">
        <v>181</v>
      </c>
      <c r="D28" s="31" t="s">
        <v>179</v>
      </c>
    </row>
    <row r="29" spans="2:4" x14ac:dyDescent="0.3">
      <c r="B29" s="29" t="s">
        <v>209</v>
      </c>
      <c r="C29" s="32" t="s">
        <v>181</v>
      </c>
      <c r="D29" s="31" t="s">
        <v>179</v>
      </c>
    </row>
    <row r="30" spans="2:4" x14ac:dyDescent="0.3">
      <c r="B30" s="29" t="s">
        <v>210</v>
      </c>
      <c r="C30" s="32" t="s">
        <v>181</v>
      </c>
      <c r="D30" s="31" t="s">
        <v>179</v>
      </c>
    </row>
    <row r="31" spans="2:4" x14ac:dyDescent="0.3">
      <c r="B31" s="29" t="s">
        <v>212</v>
      </c>
      <c r="C31" s="32" t="s">
        <v>181</v>
      </c>
      <c r="D31" s="31" t="s">
        <v>179</v>
      </c>
    </row>
    <row r="32" spans="2:4" x14ac:dyDescent="0.3">
      <c r="B32" s="29" t="s">
        <v>213</v>
      </c>
      <c r="C32" s="32" t="s">
        <v>181</v>
      </c>
      <c r="D32" s="31" t="s">
        <v>179</v>
      </c>
    </row>
    <row r="33" spans="2:4" x14ac:dyDescent="0.3">
      <c r="B33" s="29" t="s">
        <v>216</v>
      </c>
      <c r="C33" s="32" t="s">
        <v>181</v>
      </c>
      <c r="D33" s="31" t="s">
        <v>179</v>
      </c>
    </row>
    <row r="34" spans="2:4" x14ac:dyDescent="0.3">
      <c r="B34" s="29" t="s">
        <v>217</v>
      </c>
      <c r="C34" s="32" t="s">
        <v>181</v>
      </c>
      <c r="D34" s="31" t="s">
        <v>179</v>
      </c>
    </row>
    <row r="35" spans="2:4" x14ac:dyDescent="0.3">
      <c r="B35" s="29" t="s">
        <v>224</v>
      </c>
      <c r="C35" s="32" t="s">
        <v>181</v>
      </c>
      <c r="D35" s="31" t="s">
        <v>179</v>
      </c>
    </row>
    <row r="36" spans="2:4" x14ac:dyDescent="0.3">
      <c r="B36" s="29" t="s">
        <v>224</v>
      </c>
      <c r="C36" s="30" t="s">
        <v>182</v>
      </c>
      <c r="D36" s="31" t="s">
        <v>179</v>
      </c>
    </row>
    <row r="37" spans="2:4" x14ac:dyDescent="0.3">
      <c r="B37" s="29" t="s">
        <v>225</v>
      </c>
      <c r="C37" s="32" t="s">
        <v>181</v>
      </c>
      <c r="D37" s="31" t="s">
        <v>179</v>
      </c>
    </row>
    <row r="38" spans="2:4" x14ac:dyDescent="0.3">
      <c r="B38" s="29" t="s">
        <v>226</v>
      </c>
      <c r="C38" s="32" t="s">
        <v>181</v>
      </c>
      <c r="D38" s="31" t="s">
        <v>179</v>
      </c>
    </row>
    <row r="39" spans="2:4" x14ac:dyDescent="0.3">
      <c r="B39" s="29" t="s">
        <v>228</v>
      </c>
      <c r="C39" s="32" t="s">
        <v>181</v>
      </c>
      <c r="D39" s="31" t="s">
        <v>179</v>
      </c>
    </row>
    <row r="40" spans="2:4" x14ac:dyDescent="0.3">
      <c r="B40" s="29" t="s">
        <v>231</v>
      </c>
      <c r="C40" s="32" t="s">
        <v>181</v>
      </c>
      <c r="D40" s="31" t="s">
        <v>179</v>
      </c>
    </row>
    <row r="41" spans="2:4" x14ac:dyDescent="0.3">
      <c r="B41" s="29" t="s">
        <v>233</v>
      </c>
      <c r="C41" s="32" t="s">
        <v>181</v>
      </c>
      <c r="D41" s="31" t="s">
        <v>179</v>
      </c>
    </row>
    <row r="42" spans="2:4" x14ac:dyDescent="0.3">
      <c r="B42" s="29" t="s">
        <v>234</v>
      </c>
      <c r="C42" s="32" t="s">
        <v>181</v>
      </c>
      <c r="D42" s="31" t="s">
        <v>179</v>
      </c>
    </row>
    <row r="43" spans="2:4" x14ac:dyDescent="0.3">
      <c r="B43" s="29" t="s">
        <v>241</v>
      </c>
      <c r="C43" s="32" t="s">
        <v>181</v>
      </c>
      <c r="D43" s="31" t="s">
        <v>179</v>
      </c>
    </row>
    <row r="44" spans="2:4" x14ac:dyDescent="0.3">
      <c r="B44" s="29" t="s">
        <v>241</v>
      </c>
      <c r="C44" s="30" t="s">
        <v>182</v>
      </c>
      <c r="D44" s="31" t="s">
        <v>179</v>
      </c>
    </row>
    <row r="45" spans="2:4" x14ac:dyDescent="0.3">
      <c r="B45" s="29" t="s">
        <v>244</v>
      </c>
      <c r="C45" s="33" t="s">
        <v>180</v>
      </c>
      <c r="D45" s="31" t="s">
        <v>179</v>
      </c>
    </row>
    <row r="46" spans="2:4" x14ac:dyDescent="0.3">
      <c r="B46" s="29" t="s">
        <v>244</v>
      </c>
      <c r="C46" s="32" t="s">
        <v>181</v>
      </c>
      <c r="D46" s="31" t="s">
        <v>179</v>
      </c>
    </row>
    <row r="47" spans="2:4" x14ac:dyDescent="0.3">
      <c r="B47" s="29" t="s">
        <v>245</v>
      </c>
      <c r="C47" s="33" t="s">
        <v>180</v>
      </c>
      <c r="D47" s="31" t="s">
        <v>179</v>
      </c>
    </row>
    <row r="48" spans="2:4" x14ac:dyDescent="0.3">
      <c r="B48" s="29" t="s">
        <v>246</v>
      </c>
      <c r="C48" s="34" t="s">
        <v>177</v>
      </c>
      <c r="D48" s="31" t="s">
        <v>179</v>
      </c>
    </row>
    <row r="49" spans="2:4" x14ac:dyDescent="0.3">
      <c r="B49" s="29" t="s">
        <v>246</v>
      </c>
      <c r="C49" s="33" t="s">
        <v>180</v>
      </c>
      <c r="D49" s="31" t="s">
        <v>179</v>
      </c>
    </row>
    <row r="50" spans="2:4" x14ac:dyDescent="0.3">
      <c r="B50" s="29" t="s">
        <v>246</v>
      </c>
      <c r="C50" s="32" t="s">
        <v>181</v>
      </c>
      <c r="D50" s="31" t="s">
        <v>179</v>
      </c>
    </row>
    <row r="51" spans="2:4" x14ac:dyDescent="0.3">
      <c r="B51" s="29" t="s">
        <v>246</v>
      </c>
      <c r="C51" s="30" t="s">
        <v>182</v>
      </c>
      <c r="D51" s="31" t="s">
        <v>179</v>
      </c>
    </row>
    <row r="53" spans="2:4" x14ac:dyDescent="0.3">
      <c r="B53" s="35" t="s">
        <v>253</v>
      </c>
      <c r="C53" s="35"/>
      <c r="D53" s="36"/>
    </row>
    <row r="54" spans="2:4" x14ac:dyDescent="0.3">
      <c r="B54" s="29" t="s">
        <v>254</v>
      </c>
      <c r="C54" s="29">
        <f>COUNTIF(D:D,"P")</f>
        <v>0</v>
      </c>
      <c r="D54" s="31"/>
    </row>
    <row r="55" spans="2:4" x14ac:dyDescent="0.3">
      <c r="B55" s="29" t="s">
        <v>255</v>
      </c>
      <c r="C55" s="29">
        <f>COUNTIF(D:D,"D")</f>
        <v>32</v>
      </c>
      <c r="D55" s="31"/>
    </row>
    <row r="56" spans="2:4" x14ac:dyDescent="0.3">
      <c r="B56" s="29" t="s">
        <v>256</v>
      </c>
      <c r="C56" s="29">
        <f>COUNTIF(D:D,"N")</f>
        <v>18</v>
      </c>
      <c r="D56" s="31"/>
    </row>
    <row r="57" spans="2:4" x14ac:dyDescent="0.3">
      <c r="B57" s="29" t="s">
        <v>257</v>
      </c>
      <c r="C57" s="29">
        <f>COUNTIF(Table1[[#All],[Úroveň programu]],"program V. úrovne")</f>
        <v>0</v>
      </c>
      <c r="D57" s="31"/>
    </row>
    <row r="58" spans="2:4" x14ac:dyDescent="0.3">
      <c r="B58" s="29" t="s">
        <v>258</v>
      </c>
      <c r="C58" s="29">
        <f>COUNTIF(Table1[[#All],[Úroveň programu]],"program IV. úrovne")</f>
        <v>1</v>
      </c>
      <c r="D58" s="31"/>
    </row>
    <row r="59" spans="2:4" x14ac:dyDescent="0.3">
      <c r="B59" s="29" t="s">
        <v>259</v>
      </c>
      <c r="C59" s="29">
        <f>COUNTIF(Table1[[#All],[Úroveň programu]],"program III. úrovne")</f>
        <v>4</v>
      </c>
      <c r="D59" s="31"/>
    </row>
    <row r="60" spans="2:4" x14ac:dyDescent="0.3">
      <c r="B60" s="29" t="s">
        <v>260</v>
      </c>
      <c r="C60" s="29">
        <f>COUNTIF(Table1[[#All],[Úroveň programu]],"program II. úrovne")</f>
        <v>27</v>
      </c>
      <c r="D60" s="31"/>
    </row>
    <row r="61" spans="2:4" x14ac:dyDescent="0.3">
      <c r="B61" s="29" t="s">
        <v>261</v>
      </c>
      <c r="C61" s="29">
        <f>COUNTIF(Table1[[#All],[Úroveň programu]],"program I. úrovne")</f>
        <v>18</v>
      </c>
      <c r="D61" s="31"/>
    </row>
  </sheetData>
  <hyperlinks>
    <hyperlink ref="A1" location="Zoznam!A1" display="Zoznam" xr:uid="{6C364679-D699-4A9C-8F64-D653A79D3B6D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D76F-5360-45B1-92E2-D50EC98F44EF}">
  <sheetPr>
    <pageSetUpPr fitToPage="1"/>
  </sheetPr>
  <dimension ref="A1:D123"/>
  <sheetViews>
    <sheetView workbookViewId="0">
      <pane ySplit="1" topLeftCell="A2" activePane="bottomLeft" state="frozen"/>
      <selection activeCell="B1" sqref="B1"/>
      <selection pane="bottomLeft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31" bestFit="1" customWidth="1"/>
    <col min="5" max="16384" width="8.85546875" style="29"/>
  </cols>
  <sheetData>
    <row r="1" spans="1:4" x14ac:dyDescent="0.3">
      <c r="A1" s="27" t="s">
        <v>250</v>
      </c>
      <c r="B1" s="28" t="s">
        <v>262</v>
      </c>
      <c r="C1" s="28" t="s">
        <v>168</v>
      </c>
      <c r="D1" s="28" t="s">
        <v>252</v>
      </c>
    </row>
    <row r="2" spans="1:4" x14ac:dyDescent="0.3">
      <c r="B2" s="29" t="s">
        <v>175</v>
      </c>
      <c r="C2" s="32" t="s">
        <v>181</v>
      </c>
      <c r="D2" s="31" t="s">
        <v>178</v>
      </c>
    </row>
    <row r="3" spans="1:4" x14ac:dyDescent="0.3">
      <c r="B3" s="29" t="s">
        <v>175</v>
      </c>
      <c r="C3" s="30" t="s">
        <v>182</v>
      </c>
      <c r="D3" s="31" t="s">
        <v>178</v>
      </c>
    </row>
    <row r="4" spans="1:4" x14ac:dyDescent="0.3">
      <c r="B4" s="29" t="s">
        <v>184</v>
      </c>
      <c r="C4" s="32" t="s">
        <v>181</v>
      </c>
      <c r="D4" s="31" t="s">
        <v>178</v>
      </c>
    </row>
    <row r="5" spans="1:4" x14ac:dyDescent="0.3">
      <c r="B5" s="29" t="s">
        <v>184</v>
      </c>
      <c r="C5" s="30" t="s">
        <v>182</v>
      </c>
      <c r="D5" s="31" t="s">
        <v>178</v>
      </c>
    </row>
    <row r="6" spans="1:4" x14ac:dyDescent="0.3">
      <c r="B6" s="29" t="s">
        <v>185</v>
      </c>
      <c r="C6" s="32" t="s">
        <v>181</v>
      </c>
      <c r="D6" s="31" t="s">
        <v>178</v>
      </c>
    </row>
    <row r="7" spans="1:4" x14ac:dyDescent="0.3">
      <c r="B7" s="29" t="s">
        <v>185</v>
      </c>
      <c r="C7" s="30" t="s">
        <v>182</v>
      </c>
      <c r="D7" s="31" t="s">
        <v>178</v>
      </c>
    </row>
    <row r="8" spans="1:4" x14ac:dyDescent="0.3">
      <c r="B8" s="29" t="s">
        <v>191</v>
      </c>
      <c r="C8" s="32" t="s">
        <v>181</v>
      </c>
      <c r="D8" s="31" t="s">
        <v>178</v>
      </c>
    </row>
    <row r="9" spans="1:4" x14ac:dyDescent="0.3">
      <c r="B9" s="29" t="s">
        <v>191</v>
      </c>
      <c r="C9" s="30" t="s">
        <v>182</v>
      </c>
      <c r="D9" s="31" t="s">
        <v>178</v>
      </c>
    </row>
    <row r="10" spans="1:4" x14ac:dyDescent="0.3">
      <c r="B10" s="29" t="s">
        <v>193</v>
      </c>
      <c r="C10" s="32" t="s">
        <v>181</v>
      </c>
      <c r="D10" s="31" t="s">
        <v>178</v>
      </c>
    </row>
    <row r="11" spans="1:4" x14ac:dyDescent="0.3">
      <c r="B11" s="29" t="s">
        <v>193</v>
      </c>
      <c r="C11" s="30" t="s">
        <v>182</v>
      </c>
      <c r="D11" s="31" t="s">
        <v>178</v>
      </c>
    </row>
    <row r="12" spans="1:4" x14ac:dyDescent="0.3">
      <c r="B12" s="29" t="s">
        <v>195</v>
      </c>
      <c r="C12" s="32" t="s">
        <v>181</v>
      </c>
      <c r="D12" s="31" t="s">
        <v>178</v>
      </c>
    </row>
    <row r="13" spans="1:4" x14ac:dyDescent="0.3">
      <c r="B13" s="29" t="s">
        <v>198</v>
      </c>
      <c r="C13" s="32" t="s">
        <v>181</v>
      </c>
      <c r="D13" s="31" t="s">
        <v>178</v>
      </c>
    </row>
    <row r="14" spans="1:4" x14ac:dyDescent="0.3">
      <c r="B14" s="29" t="s">
        <v>199</v>
      </c>
      <c r="C14" s="32" t="s">
        <v>181</v>
      </c>
      <c r="D14" s="31" t="s">
        <v>178</v>
      </c>
    </row>
    <row r="15" spans="1:4" x14ac:dyDescent="0.3">
      <c r="B15" s="29" t="s">
        <v>205</v>
      </c>
      <c r="C15" s="32" t="s">
        <v>181</v>
      </c>
      <c r="D15" s="31" t="s">
        <v>178</v>
      </c>
    </row>
    <row r="16" spans="1:4" x14ac:dyDescent="0.3">
      <c r="B16" s="29" t="s">
        <v>206</v>
      </c>
      <c r="C16" s="32" t="s">
        <v>181</v>
      </c>
      <c r="D16" s="31" t="s">
        <v>178</v>
      </c>
    </row>
    <row r="17" spans="2:4" x14ac:dyDescent="0.3">
      <c r="B17" s="29" t="s">
        <v>207</v>
      </c>
      <c r="C17" s="32" t="s">
        <v>181</v>
      </c>
      <c r="D17" s="31" t="s">
        <v>178</v>
      </c>
    </row>
    <row r="18" spans="2:4" x14ac:dyDescent="0.3">
      <c r="B18" s="29" t="s">
        <v>208</v>
      </c>
      <c r="C18" s="32" t="s">
        <v>181</v>
      </c>
      <c r="D18" s="31" t="s">
        <v>178</v>
      </c>
    </row>
    <row r="19" spans="2:4" x14ac:dyDescent="0.3">
      <c r="B19" s="29" t="s">
        <v>209</v>
      </c>
      <c r="C19" s="32" t="s">
        <v>181</v>
      </c>
      <c r="D19" s="31" t="s">
        <v>178</v>
      </c>
    </row>
    <row r="20" spans="2:4" x14ac:dyDescent="0.3">
      <c r="B20" s="29" t="s">
        <v>209</v>
      </c>
      <c r="C20" s="30" t="s">
        <v>182</v>
      </c>
      <c r="D20" s="31" t="s">
        <v>178</v>
      </c>
    </row>
    <row r="21" spans="2:4" x14ac:dyDescent="0.3">
      <c r="B21" s="29" t="s">
        <v>210</v>
      </c>
      <c r="C21" s="32" t="s">
        <v>181</v>
      </c>
      <c r="D21" s="31" t="s">
        <v>178</v>
      </c>
    </row>
    <row r="22" spans="2:4" x14ac:dyDescent="0.3">
      <c r="B22" s="29" t="s">
        <v>211</v>
      </c>
      <c r="C22" s="30" t="s">
        <v>182</v>
      </c>
      <c r="D22" s="31" t="s">
        <v>178</v>
      </c>
    </row>
    <row r="23" spans="2:4" x14ac:dyDescent="0.3">
      <c r="B23" s="29" t="s">
        <v>213</v>
      </c>
      <c r="C23" s="32" t="s">
        <v>181</v>
      </c>
      <c r="D23" s="31" t="s">
        <v>178</v>
      </c>
    </row>
    <row r="24" spans="2:4" x14ac:dyDescent="0.3">
      <c r="B24" s="29" t="s">
        <v>216</v>
      </c>
      <c r="C24" s="32" t="s">
        <v>181</v>
      </c>
      <c r="D24" s="31" t="s">
        <v>178</v>
      </c>
    </row>
    <row r="25" spans="2:4" x14ac:dyDescent="0.3">
      <c r="B25" s="29" t="s">
        <v>217</v>
      </c>
      <c r="C25" s="32" t="s">
        <v>181</v>
      </c>
      <c r="D25" s="31" t="s">
        <v>178</v>
      </c>
    </row>
    <row r="26" spans="2:4" x14ac:dyDescent="0.3">
      <c r="B26" s="29" t="s">
        <v>224</v>
      </c>
      <c r="C26" s="32" t="s">
        <v>181</v>
      </c>
      <c r="D26" s="31" t="s">
        <v>178</v>
      </c>
    </row>
    <row r="27" spans="2:4" x14ac:dyDescent="0.3">
      <c r="B27" s="29" t="s">
        <v>224</v>
      </c>
      <c r="C27" s="30" t="s">
        <v>182</v>
      </c>
      <c r="D27" s="31" t="s">
        <v>178</v>
      </c>
    </row>
    <row r="28" spans="2:4" x14ac:dyDescent="0.3">
      <c r="B28" s="29" t="s">
        <v>225</v>
      </c>
      <c r="C28" s="32" t="s">
        <v>181</v>
      </c>
      <c r="D28" s="31" t="s">
        <v>178</v>
      </c>
    </row>
    <row r="29" spans="2:4" x14ac:dyDescent="0.3">
      <c r="B29" s="29" t="s">
        <v>226</v>
      </c>
      <c r="C29" s="32" t="s">
        <v>181</v>
      </c>
      <c r="D29" s="31" t="s">
        <v>178</v>
      </c>
    </row>
    <row r="30" spans="2:4" x14ac:dyDescent="0.3">
      <c r="B30" s="29" t="s">
        <v>228</v>
      </c>
      <c r="C30" s="32" t="s">
        <v>181</v>
      </c>
      <c r="D30" s="31" t="s">
        <v>178</v>
      </c>
    </row>
    <row r="31" spans="2:4" x14ac:dyDescent="0.3">
      <c r="B31" s="29" t="s">
        <v>229</v>
      </c>
      <c r="C31" s="32" t="s">
        <v>181</v>
      </c>
      <c r="D31" s="31" t="s">
        <v>178</v>
      </c>
    </row>
    <row r="32" spans="2:4" x14ac:dyDescent="0.3">
      <c r="B32" s="29" t="s">
        <v>229</v>
      </c>
      <c r="C32" s="30" t="s">
        <v>182</v>
      </c>
      <c r="D32" s="31" t="s">
        <v>178</v>
      </c>
    </row>
    <row r="33" spans="2:4" x14ac:dyDescent="0.3">
      <c r="B33" s="29" t="s">
        <v>231</v>
      </c>
      <c r="C33" s="32" t="s">
        <v>181</v>
      </c>
      <c r="D33" s="31" t="s">
        <v>178</v>
      </c>
    </row>
    <row r="34" spans="2:4" x14ac:dyDescent="0.3">
      <c r="B34" s="29" t="s">
        <v>232</v>
      </c>
      <c r="C34" s="32" t="s">
        <v>181</v>
      </c>
      <c r="D34" s="31" t="s">
        <v>178</v>
      </c>
    </row>
    <row r="35" spans="2:4" x14ac:dyDescent="0.3">
      <c r="B35" s="29" t="s">
        <v>233</v>
      </c>
      <c r="C35" s="32" t="s">
        <v>181</v>
      </c>
      <c r="D35" s="31" t="s">
        <v>178</v>
      </c>
    </row>
    <row r="36" spans="2:4" x14ac:dyDescent="0.3">
      <c r="B36" s="29" t="s">
        <v>234</v>
      </c>
      <c r="C36" s="32" t="s">
        <v>181</v>
      </c>
      <c r="D36" s="31" t="s">
        <v>178</v>
      </c>
    </row>
    <row r="37" spans="2:4" x14ac:dyDescent="0.3">
      <c r="B37" s="29" t="s">
        <v>235</v>
      </c>
      <c r="C37" s="32" t="s">
        <v>181</v>
      </c>
      <c r="D37" s="31" t="s">
        <v>178</v>
      </c>
    </row>
    <row r="38" spans="2:4" x14ac:dyDescent="0.3">
      <c r="B38" s="29" t="s">
        <v>236</v>
      </c>
      <c r="C38" s="32" t="s">
        <v>181</v>
      </c>
      <c r="D38" s="31" t="s">
        <v>178</v>
      </c>
    </row>
    <row r="39" spans="2:4" x14ac:dyDescent="0.3">
      <c r="B39" s="29" t="s">
        <v>238</v>
      </c>
      <c r="C39" s="32" t="s">
        <v>181</v>
      </c>
      <c r="D39" s="31" t="s">
        <v>178</v>
      </c>
    </row>
    <row r="40" spans="2:4" x14ac:dyDescent="0.3">
      <c r="B40" s="29" t="s">
        <v>240</v>
      </c>
      <c r="C40" s="32" t="s">
        <v>181</v>
      </c>
      <c r="D40" s="31" t="s">
        <v>178</v>
      </c>
    </row>
    <row r="41" spans="2:4" x14ac:dyDescent="0.3">
      <c r="B41" s="29" t="s">
        <v>241</v>
      </c>
      <c r="C41" s="32" t="s">
        <v>181</v>
      </c>
      <c r="D41" s="31" t="s">
        <v>178</v>
      </c>
    </row>
    <row r="42" spans="2:4" x14ac:dyDescent="0.3">
      <c r="B42" s="29" t="s">
        <v>241</v>
      </c>
      <c r="C42" s="30" t="s">
        <v>182</v>
      </c>
      <c r="D42" s="31" t="s">
        <v>178</v>
      </c>
    </row>
    <row r="43" spans="2:4" x14ac:dyDescent="0.3">
      <c r="B43" s="29" t="s">
        <v>246</v>
      </c>
      <c r="C43" s="32" t="s">
        <v>181</v>
      </c>
      <c r="D43" s="31" t="s">
        <v>178</v>
      </c>
    </row>
    <row r="44" spans="2:4" x14ac:dyDescent="0.3">
      <c r="B44" s="29" t="s">
        <v>246</v>
      </c>
      <c r="C44" s="30" t="s">
        <v>182</v>
      </c>
      <c r="D44" s="31" t="s">
        <v>178</v>
      </c>
    </row>
    <row r="45" spans="2:4" x14ac:dyDescent="0.3">
      <c r="B45" s="29" t="s">
        <v>175</v>
      </c>
      <c r="C45" s="33" t="s">
        <v>180</v>
      </c>
      <c r="D45" s="31" t="s">
        <v>179</v>
      </c>
    </row>
    <row r="46" spans="2:4" x14ac:dyDescent="0.3">
      <c r="B46" s="29" t="s">
        <v>184</v>
      </c>
      <c r="C46" s="34" t="s">
        <v>177</v>
      </c>
      <c r="D46" s="31" t="s">
        <v>179</v>
      </c>
    </row>
    <row r="47" spans="2:4" x14ac:dyDescent="0.3">
      <c r="B47" s="29" t="s">
        <v>184</v>
      </c>
      <c r="C47" s="33" t="s">
        <v>180</v>
      </c>
      <c r="D47" s="31" t="s">
        <v>179</v>
      </c>
    </row>
    <row r="48" spans="2:4" x14ac:dyDescent="0.3">
      <c r="B48" s="29" t="s">
        <v>185</v>
      </c>
      <c r="C48" s="33" t="s">
        <v>180</v>
      </c>
      <c r="D48" s="31" t="s">
        <v>179</v>
      </c>
    </row>
    <row r="49" spans="2:4" x14ac:dyDescent="0.3">
      <c r="B49" s="29" t="s">
        <v>187</v>
      </c>
      <c r="C49" s="33" t="s">
        <v>180</v>
      </c>
      <c r="D49" s="31" t="s">
        <v>179</v>
      </c>
    </row>
    <row r="50" spans="2:4" x14ac:dyDescent="0.3">
      <c r="B50" s="29" t="s">
        <v>188</v>
      </c>
      <c r="C50" s="33" t="s">
        <v>180</v>
      </c>
      <c r="D50" s="31" t="s">
        <v>179</v>
      </c>
    </row>
    <row r="51" spans="2:4" x14ac:dyDescent="0.3">
      <c r="B51" s="29" t="s">
        <v>191</v>
      </c>
      <c r="C51" s="33" t="s">
        <v>180</v>
      </c>
      <c r="D51" s="31" t="s">
        <v>179</v>
      </c>
    </row>
    <row r="52" spans="2:4" x14ac:dyDescent="0.3">
      <c r="B52" s="29" t="s">
        <v>192</v>
      </c>
      <c r="C52" s="33" t="s">
        <v>180</v>
      </c>
      <c r="D52" s="31" t="s">
        <v>179</v>
      </c>
    </row>
    <row r="53" spans="2:4" x14ac:dyDescent="0.3">
      <c r="B53" s="29" t="s">
        <v>192</v>
      </c>
      <c r="C53" s="32" t="s">
        <v>181</v>
      </c>
      <c r="D53" s="31" t="s">
        <v>179</v>
      </c>
    </row>
    <row r="54" spans="2:4" x14ac:dyDescent="0.3">
      <c r="B54" s="29" t="s">
        <v>193</v>
      </c>
      <c r="C54" s="34" t="s">
        <v>177</v>
      </c>
      <c r="D54" s="31" t="s">
        <v>179</v>
      </c>
    </row>
    <row r="55" spans="2:4" x14ac:dyDescent="0.3">
      <c r="B55" s="29" t="s">
        <v>193</v>
      </c>
      <c r="C55" s="33" t="s">
        <v>180</v>
      </c>
      <c r="D55" s="31" t="s">
        <v>179</v>
      </c>
    </row>
    <row r="56" spans="2:4" x14ac:dyDescent="0.3">
      <c r="B56" s="29" t="s">
        <v>194</v>
      </c>
      <c r="C56" s="33" t="s">
        <v>180</v>
      </c>
      <c r="D56" s="31" t="s">
        <v>179</v>
      </c>
    </row>
    <row r="57" spans="2:4" x14ac:dyDescent="0.3">
      <c r="B57" s="29" t="s">
        <v>195</v>
      </c>
      <c r="C57" s="33" t="s">
        <v>180</v>
      </c>
      <c r="D57" s="31" t="s">
        <v>179</v>
      </c>
    </row>
    <row r="58" spans="2:4" x14ac:dyDescent="0.3">
      <c r="B58" s="29" t="s">
        <v>196</v>
      </c>
      <c r="C58" s="33" t="s">
        <v>180</v>
      </c>
      <c r="D58" s="31" t="s">
        <v>179</v>
      </c>
    </row>
    <row r="59" spans="2:4" x14ac:dyDescent="0.3">
      <c r="B59" s="29" t="s">
        <v>196</v>
      </c>
      <c r="C59" s="32" t="s">
        <v>181</v>
      </c>
      <c r="D59" s="31" t="s">
        <v>179</v>
      </c>
    </row>
    <row r="60" spans="2:4" x14ac:dyDescent="0.3">
      <c r="B60" s="29" t="s">
        <v>197</v>
      </c>
      <c r="C60" s="33" t="s">
        <v>180</v>
      </c>
      <c r="D60" s="31" t="s">
        <v>179</v>
      </c>
    </row>
    <row r="61" spans="2:4" x14ac:dyDescent="0.3">
      <c r="B61" s="29" t="s">
        <v>197</v>
      </c>
      <c r="C61" s="32" t="s">
        <v>181</v>
      </c>
      <c r="D61" s="31" t="s">
        <v>179</v>
      </c>
    </row>
    <row r="62" spans="2:4" x14ac:dyDescent="0.3">
      <c r="B62" s="29" t="s">
        <v>202</v>
      </c>
      <c r="C62" s="33" t="s">
        <v>180</v>
      </c>
      <c r="D62" s="31" t="s">
        <v>179</v>
      </c>
    </row>
    <row r="63" spans="2:4" x14ac:dyDescent="0.3">
      <c r="B63" s="29" t="s">
        <v>205</v>
      </c>
      <c r="C63" s="33" t="s">
        <v>180</v>
      </c>
      <c r="D63" s="31" t="s">
        <v>179</v>
      </c>
    </row>
    <row r="64" spans="2:4" x14ac:dyDescent="0.3">
      <c r="B64" s="29" t="s">
        <v>206</v>
      </c>
      <c r="C64" s="33" t="s">
        <v>180</v>
      </c>
      <c r="D64" s="31" t="s">
        <v>179</v>
      </c>
    </row>
    <row r="65" spans="2:4" x14ac:dyDescent="0.3">
      <c r="B65" s="29" t="s">
        <v>207</v>
      </c>
      <c r="C65" s="33" t="s">
        <v>180</v>
      </c>
      <c r="D65" s="31" t="s">
        <v>179</v>
      </c>
    </row>
    <row r="66" spans="2:4" x14ac:dyDescent="0.3">
      <c r="B66" s="29" t="s">
        <v>208</v>
      </c>
      <c r="C66" s="33" t="s">
        <v>180</v>
      </c>
      <c r="D66" s="31" t="s">
        <v>179</v>
      </c>
    </row>
    <row r="67" spans="2:4" x14ac:dyDescent="0.3">
      <c r="B67" s="29" t="s">
        <v>209</v>
      </c>
      <c r="C67" s="33" t="s">
        <v>180</v>
      </c>
      <c r="D67" s="31" t="s">
        <v>179</v>
      </c>
    </row>
    <row r="68" spans="2:4" x14ac:dyDescent="0.3">
      <c r="B68" s="29" t="s">
        <v>210</v>
      </c>
      <c r="C68" s="33" t="s">
        <v>180</v>
      </c>
      <c r="D68" s="31" t="s">
        <v>179</v>
      </c>
    </row>
    <row r="69" spans="2:4" x14ac:dyDescent="0.3">
      <c r="B69" s="29" t="s">
        <v>211</v>
      </c>
      <c r="C69" s="33" t="s">
        <v>180</v>
      </c>
      <c r="D69" s="31" t="s">
        <v>179</v>
      </c>
    </row>
    <row r="70" spans="2:4" x14ac:dyDescent="0.3">
      <c r="B70" s="29" t="s">
        <v>211</v>
      </c>
      <c r="C70" s="32" t="s">
        <v>181</v>
      </c>
      <c r="D70" s="31" t="s">
        <v>179</v>
      </c>
    </row>
    <row r="71" spans="2:4" x14ac:dyDescent="0.3">
      <c r="B71" s="29" t="s">
        <v>212</v>
      </c>
      <c r="C71" s="33" t="s">
        <v>180</v>
      </c>
      <c r="D71" s="31" t="s">
        <v>179</v>
      </c>
    </row>
    <row r="72" spans="2:4" x14ac:dyDescent="0.3">
      <c r="B72" s="29" t="s">
        <v>212</v>
      </c>
      <c r="C72" s="32" t="s">
        <v>181</v>
      </c>
      <c r="D72" s="31" t="s">
        <v>179</v>
      </c>
    </row>
    <row r="73" spans="2:4" x14ac:dyDescent="0.3">
      <c r="B73" s="29" t="s">
        <v>213</v>
      </c>
      <c r="C73" s="33" t="s">
        <v>180</v>
      </c>
      <c r="D73" s="31" t="s">
        <v>179</v>
      </c>
    </row>
    <row r="74" spans="2:4" x14ac:dyDescent="0.3">
      <c r="B74" s="29" t="s">
        <v>214</v>
      </c>
      <c r="C74" s="33" t="s">
        <v>180</v>
      </c>
      <c r="D74" s="31" t="s">
        <v>179</v>
      </c>
    </row>
    <row r="75" spans="2:4" x14ac:dyDescent="0.3">
      <c r="B75" s="29" t="s">
        <v>214</v>
      </c>
      <c r="C75" s="32" t="s">
        <v>181</v>
      </c>
      <c r="D75" s="31" t="s">
        <v>179</v>
      </c>
    </row>
    <row r="76" spans="2:4" x14ac:dyDescent="0.3">
      <c r="B76" s="29" t="s">
        <v>215</v>
      </c>
      <c r="C76" s="33" t="s">
        <v>180</v>
      </c>
      <c r="D76" s="31" t="s">
        <v>179</v>
      </c>
    </row>
    <row r="77" spans="2:4" x14ac:dyDescent="0.3">
      <c r="B77" s="29" t="s">
        <v>216</v>
      </c>
      <c r="C77" s="33" t="s">
        <v>180</v>
      </c>
      <c r="D77" s="31" t="s">
        <v>179</v>
      </c>
    </row>
    <row r="78" spans="2:4" x14ac:dyDescent="0.3">
      <c r="B78" s="29" t="s">
        <v>217</v>
      </c>
      <c r="C78" s="33" t="s">
        <v>180</v>
      </c>
      <c r="D78" s="31" t="s">
        <v>179</v>
      </c>
    </row>
    <row r="79" spans="2:4" x14ac:dyDescent="0.3">
      <c r="B79" s="29" t="s">
        <v>219</v>
      </c>
      <c r="C79" s="32" t="s">
        <v>181</v>
      </c>
      <c r="D79" s="31" t="s">
        <v>179</v>
      </c>
    </row>
    <row r="80" spans="2:4" x14ac:dyDescent="0.3">
      <c r="B80" s="29" t="s">
        <v>221</v>
      </c>
      <c r="C80" s="33" t="s">
        <v>180</v>
      </c>
      <c r="D80" s="31" t="s">
        <v>179</v>
      </c>
    </row>
    <row r="81" spans="2:4" x14ac:dyDescent="0.3">
      <c r="B81" s="29" t="s">
        <v>221</v>
      </c>
      <c r="C81" s="32" t="s">
        <v>181</v>
      </c>
      <c r="D81" s="31" t="s">
        <v>179</v>
      </c>
    </row>
    <row r="82" spans="2:4" x14ac:dyDescent="0.3">
      <c r="B82" s="29" t="s">
        <v>222</v>
      </c>
      <c r="C82" s="33" t="s">
        <v>180</v>
      </c>
      <c r="D82" s="31" t="s">
        <v>179</v>
      </c>
    </row>
    <row r="83" spans="2:4" x14ac:dyDescent="0.3">
      <c r="B83" s="29" t="s">
        <v>224</v>
      </c>
      <c r="C83" s="34" t="s">
        <v>177</v>
      </c>
      <c r="D83" s="31" t="s">
        <v>179</v>
      </c>
    </row>
    <row r="84" spans="2:4" x14ac:dyDescent="0.3">
      <c r="B84" s="29" t="s">
        <v>224</v>
      </c>
      <c r="C84" s="33" t="s">
        <v>180</v>
      </c>
      <c r="D84" s="31" t="s">
        <v>179</v>
      </c>
    </row>
    <row r="85" spans="2:4" x14ac:dyDescent="0.3">
      <c r="B85" s="29" t="s">
        <v>226</v>
      </c>
      <c r="C85" s="34" t="s">
        <v>177</v>
      </c>
      <c r="D85" s="31" t="s">
        <v>179</v>
      </c>
    </row>
    <row r="86" spans="2:4" x14ac:dyDescent="0.3">
      <c r="B86" s="29" t="s">
        <v>226</v>
      </c>
      <c r="C86" s="33" t="s">
        <v>180</v>
      </c>
      <c r="D86" s="31" t="s">
        <v>179</v>
      </c>
    </row>
    <row r="87" spans="2:4" x14ac:dyDescent="0.3">
      <c r="B87" s="29" t="s">
        <v>228</v>
      </c>
      <c r="C87" s="33" t="s">
        <v>180</v>
      </c>
      <c r="D87" s="31" t="s">
        <v>179</v>
      </c>
    </row>
    <row r="88" spans="2:4" x14ac:dyDescent="0.3">
      <c r="B88" s="29" t="s">
        <v>229</v>
      </c>
      <c r="C88" s="33" t="s">
        <v>180</v>
      </c>
      <c r="D88" s="31" t="s">
        <v>179</v>
      </c>
    </row>
    <row r="89" spans="2:4" x14ac:dyDescent="0.3">
      <c r="B89" s="29" t="s">
        <v>230</v>
      </c>
      <c r="C89" s="33" t="s">
        <v>180</v>
      </c>
      <c r="D89" s="31" t="s">
        <v>179</v>
      </c>
    </row>
    <row r="90" spans="2:4" x14ac:dyDescent="0.3">
      <c r="B90" s="29" t="s">
        <v>231</v>
      </c>
      <c r="C90" s="33" t="s">
        <v>180</v>
      </c>
      <c r="D90" s="31" t="s">
        <v>179</v>
      </c>
    </row>
    <row r="91" spans="2:4" x14ac:dyDescent="0.3">
      <c r="B91" s="29" t="s">
        <v>232</v>
      </c>
      <c r="C91" s="33" t="s">
        <v>180</v>
      </c>
      <c r="D91" s="31" t="s">
        <v>179</v>
      </c>
    </row>
    <row r="92" spans="2:4" x14ac:dyDescent="0.3">
      <c r="B92" s="29" t="s">
        <v>233</v>
      </c>
      <c r="C92" s="33" t="s">
        <v>180</v>
      </c>
      <c r="D92" s="31" t="s">
        <v>179</v>
      </c>
    </row>
    <row r="93" spans="2:4" x14ac:dyDescent="0.3">
      <c r="B93" s="29" t="s">
        <v>234</v>
      </c>
      <c r="C93" s="33" t="s">
        <v>180</v>
      </c>
      <c r="D93" s="31" t="s">
        <v>179</v>
      </c>
    </row>
    <row r="94" spans="2:4" x14ac:dyDescent="0.3">
      <c r="B94" s="29" t="s">
        <v>235</v>
      </c>
      <c r="C94" s="33" t="s">
        <v>180</v>
      </c>
      <c r="D94" s="31" t="s">
        <v>179</v>
      </c>
    </row>
    <row r="95" spans="2:4" x14ac:dyDescent="0.3">
      <c r="B95" s="29" t="s">
        <v>236</v>
      </c>
      <c r="C95" s="33" t="s">
        <v>180</v>
      </c>
      <c r="D95" s="31" t="s">
        <v>179</v>
      </c>
    </row>
    <row r="96" spans="2:4" x14ac:dyDescent="0.3">
      <c r="B96" s="29" t="s">
        <v>238</v>
      </c>
      <c r="C96" s="33" t="s">
        <v>180</v>
      </c>
      <c r="D96" s="31" t="s">
        <v>179</v>
      </c>
    </row>
    <row r="97" spans="2:4" x14ac:dyDescent="0.3">
      <c r="B97" s="29" t="s">
        <v>239</v>
      </c>
      <c r="C97" s="33" t="s">
        <v>180</v>
      </c>
      <c r="D97" s="31" t="s">
        <v>179</v>
      </c>
    </row>
    <row r="98" spans="2:4" x14ac:dyDescent="0.3">
      <c r="B98" s="29" t="s">
        <v>239</v>
      </c>
      <c r="C98" s="32" t="s">
        <v>181</v>
      </c>
      <c r="D98" s="31" t="s">
        <v>179</v>
      </c>
    </row>
    <row r="99" spans="2:4" x14ac:dyDescent="0.3">
      <c r="B99" s="29" t="s">
        <v>240</v>
      </c>
      <c r="C99" s="33" t="s">
        <v>180</v>
      </c>
      <c r="D99" s="31" t="s">
        <v>179</v>
      </c>
    </row>
    <row r="100" spans="2:4" x14ac:dyDescent="0.3">
      <c r="B100" s="29" t="s">
        <v>241</v>
      </c>
      <c r="C100" s="33" t="s">
        <v>180</v>
      </c>
      <c r="D100" s="31" t="s">
        <v>179</v>
      </c>
    </row>
    <row r="101" spans="2:4" x14ac:dyDescent="0.3">
      <c r="B101" s="29" t="s">
        <v>244</v>
      </c>
      <c r="C101" s="33" t="s">
        <v>180</v>
      </c>
      <c r="D101" s="31" t="s">
        <v>179</v>
      </c>
    </row>
    <row r="102" spans="2:4" x14ac:dyDescent="0.3">
      <c r="B102" s="29" t="s">
        <v>244</v>
      </c>
      <c r="C102" s="32" t="s">
        <v>181</v>
      </c>
      <c r="D102" s="31" t="s">
        <v>179</v>
      </c>
    </row>
    <row r="103" spans="2:4" x14ac:dyDescent="0.3">
      <c r="B103" s="29" t="s">
        <v>245</v>
      </c>
      <c r="C103" s="33" t="s">
        <v>180</v>
      </c>
      <c r="D103" s="31" t="s">
        <v>179</v>
      </c>
    </row>
    <row r="104" spans="2:4" x14ac:dyDescent="0.3">
      <c r="B104" s="29" t="s">
        <v>246</v>
      </c>
      <c r="C104" s="34" t="s">
        <v>177</v>
      </c>
      <c r="D104" s="31" t="s">
        <v>179</v>
      </c>
    </row>
    <row r="105" spans="2:4" x14ac:dyDescent="0.3">
      <c r="B105" s="29" t="s">
        <v>246</v>
      </c>
      <c r="C105" s="33" t="s">
        <v>180</v>
      </c>
      <c r="D105" s="31" t="s">
        <v>179</v>
      </c>
    </row>
    <row r="106" spans="2:4" x14ac:dyDescent="0.3">
      <c r="B106" s="29" t="s">
        <v>187</v>
      </c>
      <c r="C106" s="30" t="s">
        <v>182</v>
      </c>
      <c r="D106" s="31" t="s">
        <v>183</v>
      </c>
    </row>
    <row r="107" spans="2:4" x14ac:dyDescent="0.3">
      <c r="B107" s="29" t="s">
        <v>188</v>
      </c>
      <c r="C107" s="30" t="s">
        <v>182</v>
      </c>
      <c r="D107" s="31" t="s">
        <v>183</v>
      </c>
    </row>
    <row r="108" spans="2:4" x14ac:dyDescent="0.3">
      <c r="B108" s="29" t="s">
        <v>192</v>
      </c>
      <c r="C108" s="30" t="s">
        <v>182</v>
      </c>
      <c r="D108" s="31" t="s">
        <v>183</v>
      </c>
    </row>
    <row r="109" spans="2:4" x14ac:dyDescent="0.3">
      <c r="B109" s="29" t="s">
        <v>195</v>
      </c>
      <c r="C109" s="30" t="s">
        <v>182</v>
      </c>
      <c r="D109" s="31" t="s">
        <v>183</v>
      </c>
    </row>
    <row r="110" spans="2:4" x14ac:dyDescent="0.3">
      <c r="B110" s="29" t="s">
        <v>196</v>
      </c>
      <c r="C110" s="30" t="s">
        <v>182</v>
      </c>
      <c r="D110" s="31" t="s">
        <v>183</v>
      </c>
    </row>
    <row r="111" spans="2:4" x14ac:dyDescent="0.3">
      <c r="B111" s="29" t="s">
        <v>197</v>
      </c>
      <c r="C111" s="30" t="s">
        <v>182</v>
      </c>
      <c r="D111" s="31" t="s">
        <v>183</v>
      </c>
    </row>
    <row r="112" spans="2:4" x14ac:dyDescent="0.3">
      <c r="B112" s="29" t="s">
        <v>201</v>
      </c>
      <c r="C112" s="30" t="s">
        <v>182</v>
      </c>
      <c r="D112" s="31" t="s">
        <v>183</v>
      </c>
    </row>
    <row r="113" spans="2:4" x14ac:dyDescent="0.3">
      <c r="B113" s="29" t="s">
        <v>230</v>
      </c>
      <c r="C113" s="30" t="s">
        <v>182</v>
      </c>
      <c r="D113" s="31" t="s">
        <v>183</v>
      </c>
    </row>
    <row r="115" spans="2:4" x14ac:dyDescent="0.3">
      <c r="B115" s="35" t="s">
        <v>253</v>
      </c>
      <c r="C115" s="35"/>
      <c r="D115" s="36"/>
    </row>
    <row r="116" spans="2:4" x14ac:dyDescent="0.3">
      <c r="B116" s="29" t="s">
        <v>254</v>
      </c>
      <c r="C116" s="29">
        <f>COUNTIF(D:D,"P")</f>
        <v>43</v>
      </c>
    </row>
    <row r="117" spans="2:4" x14ac:dyDescent="0.3">
      <c r="B117" s="29" t="s">
        <v>255</v>
      </c>
      <c r="C117" s="29">
        <f>COUNTIF(D:D,"D")</f>
        <v>61</v>
      </c>
    </row>
    <row r="118" spans="2:4" x14ac:dyDescent="0.3">
      <c r="B118" s="29" t="s">
        <v>256</v>
      </c>
      <c r="C118" s="29">
        <f>COUNTIF(D:D,"N")</f>
        <v>8</v>
      </c>
    </row>
    <row r="119" spans="2:4" x14ac:dyDescent="0.3">
      <c r="B119" s="29" t="s">
        <v>257</v>
      </c>
      <c r="C119" s="29">
        <f>COUNTIF(Table39[[#All],[Úroveň programu]],"program V. úrovne")</f>
        <v>0</v>
      </c>
    </row>
    <row r="120" spans="2:4" x14ac:dyDescent="0.3">
      <c r="B120" s="29" t="s">
        <v>258</v>
      </c>
      <c r="C120" s="29">
        <f>COUNTIF(Table39[[#All],[Úroveň programu]],"program IV. úrovne")</f>
        <v>5</v>
      </c>
    </row>
    <row r="121" spans="2:4" x14ac:dyDescent="0.3">
      <c r="B121" s="29" t="s">
        <v>259</v>
      </c>
      <c r="C121" s="29">
        <f>COUNTIF(Table39[[#All],[Úroveň programu]],"program III. úrovne")</f>
        <v>46</v>
      </c>
    </row>
    <row r="122" spans="2:4" x14ac:dyDescent="0.3">
      <c r="B122" s="29" t="s">
        <v>260</v>
      </c>
      <c r="C122" s="29">
        <f>COUNTIF(Table39[[#All],[Úroveň programu]],"program II. úrovne")</f>
        <v>42</v>
      </c>
    </row>
    <row r="123" spans="2:4" x14ac:dyDescent="0.3">
      <c r="B123" s="29" t="s">
        <v>261</v>
      </c>
      <c r="C123" s="29">
        <f>COUNTIF(Table39[[#All],[Úroveň programu]],"program I. úrovne")</f>
        <v>19</v>
      </c>
    </row>
  </sheetData>
  <hyperlinks>
    <hyperlink ref="A1" location="Zoznam!A1" display="Zoznam" xr:uid="{D8C35BF4-F601-4545-9804-BE57BA7751A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2322-ECB6-4CFA-822F-9C7FE40CB332}">
  <sheetPr>
    <pageSetUpPr fitToPage="1"/>
  </sheetPr>
  <dimension ref="A1:D179"/>
  <sheetViews>
    <sheetView workbookViewId="0">
      <pane ySplit="1" topLeftCell="A2" activePane="bottomLeft" state="frozen"/>
      <selection activeCell="B1" sqref="B1"/>
      <selection pane="bottomLeft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31" bestFit="1" customWidth="1"/>
    <col min="5" max="16384" width="8.85546875" style="29"/>
  </cols>
  <sheetData>
    <row r="1" spans="1:4" x14ac:dyDescent="0.3">
      <c r="A1" s="56" t="s">
        <v>250</v>
      </c>
      <c r="B1" s="28" t="s">
        <v>263</v>
      </c>
      <c r="C1" s="28" t="s">
        <v>168</v>
      </c>
      <c r="D1" s="28" t="s">
        <v>252</v>
      </c>
    </row>
    <row r="2" spans="1:4" x14ac:dyDescent="0.3">
      <c r="B2" s="29" t="s">
        <v>175</v>
      </c>
      <c r="C2" s="33" t="s">
        <v>180</v>
      </c>
      <c r="D2" s="31" t="s">
        <v>178</v>
      </c>
    </row>
    <row r="3" spans="1:4" x14ac:dyDescent="0.3">
      <c r="B3" s="29" t="s">
        <v>175</v>
      </c>
      <c r="C3" s="32" t="s">
        <v>181</v>
      </c>
      <c r="D3" s="31" t="s">
        <v>178</v>
      </c>
    </row>
    <row r="4" spans="1:4" x14ac:dyDescent="0.3">
      <c r="B4" s="29" t="s">
        <v>175</v>
      </c>
      <c r="C4" s="30" t="s">
        <v>182</v>
      </c>
      <c r="D4" s="31" t="s">
        <v>178</v>
      </c>
    </row>
    <row r="5" spans="1:4" x14ac:dyDescent="0.3">
      <c r="B5" s="29" t="s">
        <v>184</v>
      </c>
      <c r="C5" s="33" t="s">
        <v>180</v>
      </c>
      <c r="D5" s="31" t="s">
        <v>178</v>
      </c>
    </row>
    <row r="6" spans="1:4" x14ac:dyDescent="0.3">
      <c r="B6" s="29" t="s">
        <v>184</v>
      </c>
      <c r="C6" s="32" t="s">
        <v>181</v>
      </c>
      <c r="D6" s="31" t="s">
        <v>178</v>
      </c>
    </row>
    <row r="7" spans="1:4" x14ac:dyDescent="0.3">
      <c r="B7" s="29" t="s">
        <v>184</v>
      </c>
      <c r="C7" s="30" t="s">
        <v>182</v>
      </c>
      <c r="D7" s="31" t="s">
        <v>178</v>
      </c>
    </row>
    <row r="8" spans="1:4" x14ac:dyDescent="0.3">
      <c r="B8" s="29" t="s">
        <v>185</v>
      </c>
      <c r="C8" s="33" t="s">
        <v>180</v>
      </c>
      <c r="D8" s="31" t="s">
        <v>178</v>
      </c>
    </row>
    <row r="9" spans="1:4" x14ac:dyDescent="0.3">
      <c r="B9" s="29" t="s">
        <v>185</v>
      </c>
      <c r="C9" s="32" t="s">
        <v>181</v>
      </c>
      <c r="D9" s="31" t="s">
        <v>178</v>
      </c>
    </row>
    <row r="10" spans="1:4" x14ac:dyDescent="0.3">
      <c r="B10" s="29" t="s">
        <v>185</v>
      </c>
      <c r="C10" s="30" t="s">
        <v>182</v>
      </c>
      <c r="D10" s="31" t="s">
        <v>178</v>
      </c>
    </row>
    <row r="11" spans="1:4" x14ac:dyDescent="0.3">
      <c r="B11" s="29" t="s">
        <v>187</v>
      </c>
      <c r="C11" s="33" t="s">
        <v>180</v>
      </c>
      <c r="D11" s="31" t="s">
        <v>178</v>
      </c>
    </row>
    <row r="12" spans="1:4" x14ac:dyDescent="0.3">
      <c r="B12" s="29" t="s">
        <v>188</v>
      </c>
      <c r="C12" s="33" t="s">
        <v>180</v>
      </c>
      <c r="D12" s="31" t="s">
        <v>178</v>
      </c>
    </row>
    <row r="13" spans="1:4" x14ac:dyDescent="0.3">
      <c r="B13" s="29" t="s">
        <v>188</v>
      </c>
      <c r="C13" s="30" t="s">
        <v>182</v>
      </c>
      <c r="D13" s="31" t="s">
        <v>178</v>
      </c>
    </row>
    <row r="14" spans="1:4" x14ac:dyDescent="0.3">
      <c r="B14" s="29" t="s">
        <v>189</v>
      </c>
      <c r="C14" s="33" t="s">
        <v>180</v>
      </c>
      <c r="D14" s="31" t="s">
        <v>178</v>
      </c>
    </row>
    <row r="15" spans="1:4" x14ac:dyDescent="0.3">
      <c r="B15" s="29" t="s">
        <v>191</v>
      </c>
      <c r="C15" s="33" t="s">
        <v>180</v>
      </c>
      <c r="D15" s="31" t="s">
        <v>178</v>
      </c>
    </row>
    <row r="16" spans="1:4" x14ac:dyDescent="0.3">
      <c r="B16" s="29" t="s">
        <v>191</v>
      </c>
      <c r="C16" s="32" t="s">
        <v>181</v>
      </c>
      <c r="D16" s="31" t="s">
        <v>178</v>
      </c>
    </row>
    <row r="17" spans="2:4" x14ac:dyDescent="0.3">
      <c r="B17" s="29" t="s">
        <v>191</v>
      </c>
      <c r="C17" s="30" t="s">
        <v>182</v>
      </c>
      <c r="D17" s="31" t="s">
        <v>178</v>
      </c>
    </row>
    <row r="18" spans="2:4" x14ac:dyDescent="0.3">
      <c r="B18" s="29" t="s">
        <v>192</v>
      </c>
      <c r="C18" s="33" t="s">
        <v>180</v>
      </c>
      <c r="D18" s="31" t="s">
        <v>178</v>
      </c>
    </row>
    <row r="19" spans="2:4" x14ac:dyDescent="0.3">
      <c r="B19" s="29" t="s">
        <v>192</v>
      </c>
      <c r="C19" s="32" t="s">
        <v>181</v>
      </c>
      <c r="D19" s="31" t="s">
        <v>178</v>
      </c>
    </row>
    <row r="20" spans="2:4" x14ac:dyDescent="0.3">
      <c r="B20" s="29" t="s">
        <v>192</v>
      </c>
      <c r="C20" s="30" t="s">
        <v>182</v>
      </c>
      <c r="D20" s="31" t="s">
        <v>178</v>
      </c>
    </row>
    <row r="21" spans="2:4" x14ac:dyDescent="0.3">
      <c r="B21" s="29" t="s">
        <v>193</v>
      </c>
      <c r="C21" s="33" t="s">
        <v>180</v>
      </c>
      <c r="D21" s="31" t="s">
        <v>178</v>
      </c>
    </row>
    <row r="22" spans="2:4" x14ac:dyDescent="0.3">
      <c r="B22" s="29" t="s">
        <v>193</v>
      </c>
      <c r="C22" s="32" t="s">
        <v>181</v>
      </c>
      <c r="D22" s="31" t="s">
        <v>178</v>
      </c>
    </row>
    <row r="23" spans="2:4" x14ac:dyDescent="0.3">
      <c r="B23" s="29" t="s">
        <v>193</v>
      </c>
      <c r="C23" s="30" t="s">
        <v>182</v>
      </c>
      <c r="D23" s="31" t="s">
        <v>178</v>
      </c>
    </row>
    <row r="24" spans="2:4" x14ac:dyDescent="0.3">
      <c r="B24" s="29" t="s">
        <v>195</v>
      </c>
      <c r="C24" s="33" t="s">
        <v>180</v>
      </c>
      <c r="D24" s="31" t="s">
        <v>178</v>
      </c>
    </row>
    <row r="25" spans="2:4" x14ac:dyDescent="0.3">
      <c r="B25" s="29" t="s">
        <v>195</v>
      </c>
      <c r="C25" s="32" t="s">
        <v>181</v>
      </c>
      <c r="D25" s="31" t="s">
        <v>178</v>
      </c>
    </row>
    <row r="26" spans="2:4" x14ac:dyDescent="0.3">
      <c r="B26" s="29" t="s">
        <v>196</v>
      </c>
      <c r="C26" s="33" t="s">
        <v>180</v>
      </c>
      <c r="D26" s="31" t="s">
        <v>178</v>
      </c>
    </row>
    <row r="27" spans="2:4" x14ac:dyDescent="0.3">
      <c r="B27" s="29" t="s">
        <v>196</v>
      </c>
      <c r="C27" s="32" t="s">
        <v>181</v>
      </c>
      <c r="D27" s="31" t="s">
        <v>178</v>
      </c>
    </row>
    <row r="28" spans="2:4" x14ac:dyDescent="0.3">
      <c r="B28" s="29" t="s">
        <v>196</v>
      </c>
      <c r="C28" s="30" t="s">
        <v>182</v>
      </c>
      <c r="D28" s="31" t="s">
        <v>178</v>
      </c>
    </row>
    <row r="29" spans="2:4" x14ac:dyDescent="0.3">
      <c r="B29" s="29" t="s">
        <v>197</v>
      </c>
      <c r="C29" s="32" t="s">
        <v>181</v>
      </c>
      <c r="D29" s="31" t="s">
        <v>178</v>
      </c>
    </row>
    <row r="30" spans="2:4" x14ac:dyDescent="0.3">
      <c r="B30" s="29" t="s">
        <v>197</v>
      </c>
      <c r="C30" s="30" t="s">
        <v>182</v>
      </c>
      <c r="D30" s="31" t="s">
        <v>178</v>
      </c>
    </row>
    <row r="31" spans="2:4" x14ac:dyDescent="0.3">
      <c r="B31" s="29" t="s">
        <v>198</v>
      </c>
      <c r="C31" s="32" t="s">
        <v>181</v>
      </c>
      <c r="D31" s="31" t="s">
        <v>178</v>
      </c>
    </row>
    <row r="32" spans="2:4" x14ac:dyDescent="0.3">
      <c r="B32" s="29" t="s">
        <v>199</v>
      </c>
      <c r="C32" s="32" t="s">
        <v>181</v>
      </c>
      <c r="D32" s="31" t="s">
        <v>178</v>
      </c>
    </row>
    <row r="33" spans="2:4" x14ac:dyDescent="0.3">
      <c r="B33" s="29" t="s">
        <v>201</v>
      </c>
      <c r="C33" s="33" t="s">
        <v>180</v>
      </c>
      <c r="D33" s="31" t="s">
        <v>178</v>
      </c>
    </row>
    <row r="34" spans="2:4" x14ac:dyDescent="0.3">
      <c r="B34" s="29" t="s">
        <v>201</v>
      </c>
      <c r="C34" s="30" t="s">
        <v>182</v>
      </c>
      <c r="D34" s="31" t="s">
        <v>178</v>
      </c>
    </row>
    <row r="35" spans="2:4" x14ac:dyDescent="0.3">
      <c r="B35" s="29" t="s">
        <v>203</v>
      </c>
      <c r="C35" s="33" t="s">
        <v>180</v>
      </c>
      <c r="D35" s="31" t="s">
        <v>178</v>
      </c>
    </row>
    <row r="36" spans="2:4" x14ac:dyDescent="0.3">
      <c r="B36" s="29" t="s">
        <v>204</v>
      </c>
      <c r="C36" s="33" t="s">
        <v>180</v>
      </c>
      <c r="D36" s="31" t="s">
        <v>178</v>
      </c>
    </row>
    <row r="37" spans="2:4" x14ac:dyDescent="0.3">
      <c r="B37" s="29" t="s">
        <v>205</v>
      </c>
      <c r="C37" s="33" t="s">
        <v>180</v>
      </c>
      <c r="D37" s="31" t="s">
        <v>178</v>
      </c>
    </row>
    <row r="38" spans="2:4" x14ac:dyDescent="0.3">
      <c r="B38" s="29" t="s">
        <v>205</v>
      </c>
      <c r="C38" s="32" t="s">
        <v>181</v>
      </c>
      <c r="D38" s="31" t="s">
        <v>178</v>
      </c>
    </row>
    <row r="39" spans="2:4" x14ac:dyDescent="0.3">
      <c r="B39" s="29" t="s">
        <v>206</v>
      </c>
      <c r="C39" s="33" t="s">
        <v>180</v>
      </c>
      <c r="D39" s="31" t="s">
        <v>178</v>
      </c>
    </row>
    <row r="40" spans="2:4" x14ac:dyDescent="0.3">
      <c r="B40" s="29" t="s">
        <v>206</v>
      </c>
      <c r="C40" s="32" t="s">
        <v>181</v>
      </c>
      <c r="D40" s="31" t="s">
        <v>178</v>
      </c>
    </row>
    <row r="41" spans="2:4" x14ac:dyDescent="0.3">
      <c r="B41" s="29" t="s">
        <v>207</v>
      </c>
      <c r="C41" s="33" t="s">
        <v>180</v>
      </c>
      <c r="D41" s="31" t="s">
        <v>178</v>
      </c>
    </row>
    <row r="42" spans="2:4" x14ac:dyDescent="0.3">
      <c r="B42" s="29" t="s">
        <v>207</v>
      </c>
      <c r="C42" s="32" t="s">
        <v>181</v>
      </c>
      <c r="D42" s="31" t="s">
        <v>178</v>
      </c>
    </row>
    <row r="43" spans="2:4" x14ac:dyDescent="0.3">
      <c r="B43" s="29" t="s">
        <v>208</v>
      </c>
      <c r="C43" s="33" t="s">
        <v>180</v>
      </c>
      <c r="D43" s="31" t="s">
        <v>178</v>
      </c>
    </row>
    <row r="44" spans="2:4" x14ac:dyDescent="0.3">
      <c r="B44" s="29" t="s">
        <v>208</v>
      </c>
      <c r="C44" s="32" t="s">
        <v>181</v>
      </c>
      <c r="D44" s="31" t="s">
        <v>178</v>
      </c>
    </row>
    <row r="45" spans="2:4" x14ac:dyDescent="0.3">
      <c r="B45" s="29" t="s">
        <v>209</v>
      </c>
      <c r="C45" s="33" t="s">
        <v>180</v>
      </c>
      <c r="D45" s="31" t="s">
        <v>178</v>
      </c>
    </row>
    <row r="46" spans="2:4" x14ac:dyDescent="0.3">
      <c r="B46" s="29" t="s">
        <v>209</v>
      </c>
      <c r="C46" s="32" t="s">
        <v>181</v>
      </c>
      <c r="D46" s="31" t="s">
        <v>178</v>
      </c>
    </row>
    <row r="47" spans="2:4" x14ac:dyDescent="0.3">
      <c r="B47" s="29" t="s">
        <v>209</v>
      </c>
      <c r="C47" s="30" t="s">
        <v>182</v>
      </c>
      <c r="D47" s="31" t="s">
        <v>178</v>
      </c>
    </row>
    <row r="48" spans="2:4" x14ac:dyDescent="0.3">
      <c r="B48" s="29" t="s">
        <v>210</v>
      </c>
      <c r="C48" s="33" t="s">
        <v>180</v>
      </c>
      <c r="D48" s="31" t="s">
        <v>178</v>
      </c>
    </row>
    <row r="49" spans="2:4" x14ac:dyDescent="0.3">
      <c r="B49" s="29" t="s">
        <v>210</v>
      </c>
      <c r="C49" s="32" t="s">
        <v>181</v>
      </c>
      <c r="D49" s="31" t="s">
        <v>178</v>
      </c>
    </row>
    <row r="50" spans="2:4" x14ac:dyDescent="0.3">
      <c r="B50" s="29" t="s">
        <v>211</v>
      </c>
      <c r="C50" s="33" t="s">
        <v>180</v>
      </c>
      <c r="D50" s="31" t="s">
        <v>178</v>
      </c>
    </row>
    <row r="51" spans="2:4" x14ac:dyDescent="0.3">
      <c r="B51" s="29" t="s">
        <v>211</v>
      </c>
      <c r="C51" s="32" t="s">
        <v>181</v>
      </c>
      <c r="D51" s="31" t="s">
        <v>178</v>
      </c>
    </row>
    <row r="52" spans="2:4" x14ac:dyDescent="0.3">
      <c r="B52" s="29" t="s">
        <v>211</v>
      </c>
      <c r="C52" s="30" t="s">
        <v>182</v>
      </c>
      <c r="D52" s="31" t="s">
        <v>178</v>
      </c>
    </row>
    <row r="53" spans="2:4" x14ac:dyDescent="0.3">
      <c r="B53" s="29" t="s">
        <v>212</v>
      </c>
      <c r="C53" s="33" t="s">
        <v>180</v>
      </c>
      <c r="D53" s="31" t="s">
        <v>178</v>
      </c>
    </row>
    <row r="54" spans="2:4" x14ac:dyDescent="0.3">
      <c r="B54" s="29" t="s">
        <v>212</v>
      </c>
      <c r="C54" s="32" t="s">
        <v>181</v>
      </c>
      <c r="D54" s="31" t="s">
        <v>178</v>
      </c>
    </row>
    <row r="55" spans="2:4" x14ac:dyDescent="0.3">
      <c r="B55" s="29" t="s">
        <v>213</v>
      </c>
      <c r="C55" s="33" t="s">
        <v>180</v>
      </c>
      <c r="D55" s="31" t="s">
        <v>178</v>
      </c>
    </row>
    <row r="56" spans="2:4" x14ac:dyDescent="0.3">
      <c r="B56" s="29" t="s">
        <v>213</v>
      </c>
      <c r="C56" s="32" t="s">
        <v>181</v>
      </c>
      <c r="D56" s="31" t="s">
        <v>178</v>
      </c>
    </row>
    <row r="57" spans="2:4" x14ac:dyDescent="0.3">
      <c r="B57" s="29" t="s">
        <v>214</v>
      </c>
      <c r="C57" s="32" t="s">
        <v>181</v>
      </c>
      <c r="D57" s="31" t="s">
        <v>178</v>
      </c>
    </row>
    <row r="58" spans="2:4" x14ac:dyDescent="0.3">
      <c r="B58" s="29" t="s">
        <v>216</v>
      </c>
      <c r="C58" s="33" t="s">
        <v>180</v>
      </c>
      <c r="D58" s="31" t="s">
        <v>178</v>
      </c>
    </row>
    <row r="59" spans="2:4" x14ac:dyDescent="0.3">
      <c r="B59" s="29" t="s">
        <v>216</v>
      </c>
      <c r="C59" s="32" t="s">
        <v>181</v>
      </c>
      <c r="D59" s="31" t="s">
        <v>178</v>
      </c>
    </row>
    <row r="60" spans="2:4" x14ac:dyDescent="0.3">
      <c r="B60" s="29" t="s">
        <v>217</v>
      </c>
      <c r="C60" s="33" t="s">
        <v>180</v>
      </c>
      <c r="D60" s="31" t="s">
        <v>178</v>
      </c>
    </row>
    <row r="61" spans="2:4" x14ac:dyDescent="0.3">
      <c r="B61" s="29" t="s">
        <v>217</v>
      </c>
      <c r="C61" s="32" t="s">
        <v>181</v>
      </c>
      <c r="D61" s="31" t="s">
        <v>178</v>
      </c>
    </row>
    <row r="62" spans="2:4" x14ac:dyDescent="0.3">
      <c r="B62" s="29" t="s">
        <v>219</v>
      </c>
      <c r="C62" s="32" t="s">
        <v>181</v>
      </c>
      <c r="D62" s="31" t="s">
        <v>178</v>
      </c>
    </row>
    <row r="63" spans="2:4" x14ac:dyDescent="0.3">
      <c r="B63" s="29" t="s">
        <v>224</v>
      </c>
      <c r="C63" s="33" t="s">
        <v>180</v>
      </c>
      <c r="D63" s="31" t="s">
        <v>178</v>
      </c>
    </row>
    <row r="64" spans="2:4" x14ac:dyDescent="0.3">
      <c r="B64" s="29" t="s">
        <v>224</v>
      </c>
      <c r="C64" s="32" t="s">
        <v>181</v>
      </c>
      <c r="D64" s="31" t="s">
        <v>178</v>
      </c>
    </row>
    <row r="65" spans="2:4" x14ac:dyDescent="0.3">
      <c r="B65" s="29" t="s">
        <v>224</v>
      </c>
      <c r="C65" s="30" t="s">
        <v>182</v>
      </c>
      <c r="D65" s="31" t="s">
        <v>178</v>
      </c>
    </row>
    <row r="66" spans="2:4" x14ac:dyDescent="0.3">
      <c r="B66" s="29" t="s">
        <v>225</v>
      </c>
      <c r="C66" s="32" t="s">
        <v>181</v>
      </c>
      <c r="D66" s="31" t="s">
        <v>178</v>
      </c>
    </row>
    <row r="67" spans="2:4" x14ac:dyDescent="0.3">
      <c r="B67" s="29" t="s">
        <v>226</v>
      </c>
      <c r="C67" s="33" t="s">
        <v>180</v>
      </c>
      <c r="D67" s="31" t="s">
        <v>178</v>
      </c>
    </row>
    <row r="68" spans="2:4" x14ac:dyDescent="0.3">
      <c r="B68" s="29" t="s">
        <v>226</v>
      </c>
      <c r="C68" s="32" t="s">
        <v>181</v>
      </c>
      <c r="D68" s="31" t="s">
        <v>178</v>
      </c>
    </row>
    <row r="69" spans="2:4" x14ac:dyDescent="0.3">
      <c r="B69" s="29" t="s">
        <v>228</v>
      </c>
      <c r="C69" s="33" t="s">
        <v>180</v>
      </c>
      <c r="D69" s="31" t="s">
        <v>178</v>
      </c>
    </row>
    <row r="70" spans="2:4" x14ac:dyDescent="0.3">
      <c r="B70" s="29" t="s">
        <v>228</v>
      </c>
      <c r="C70" s="32" t="s">
        <v>181</v>
      </c>
      <c r="D70" s="31" t="s">
        <v>178</v>
      </c>
    </row>
    <row r="71" spans="2:4" x14ac:dyDescent="0.3">
      <c r="B71" s="29" t="s">
        <v>229</v>
      </c>
      <c r="C71" s="33" t="s">
        <v>180</v>
      </c>
      <c r="D71" s="31" t="s">
        <v>178</v>
      </c>
    </row>
    <row r="72" spans="2:4" x14ac:dyDescent="0.3">
      <c r="B72" s="29" t="s">
        <v>229</v>
      </c>
      <c r="C72" s="32" t="s">
        <v>181</v>
      </c>
      <c r="D72" s="31" t="s">
        <v>178</v>
      </c>
    </row>
    <row r="73" spans="2:4" x14ac:dyDescent="0.3">
      <c r="B73" s="29" t="s">
        <v>229</v>
      </c>
      <c r="C73" s="30" t="s">
        <v>182</v>
      </c>
      <c r="D73" s="31" t="s">
        <v>178</v>
      </c>
    </row>
    <row r="74" spans="2:4" x14ac:dyDescent="0.3">
      <c r="B74" s="29" t="s">
        <v>230</v>
      </c>
      <c r="C74" s="33" t="s">
        <v>180</v>
      </c>
      <c r="D74" s="31" t="s">
        <v>178</v>
      </c>
    </row>
    <row r="75" spans="2:4" x14ac:dyDescent="0.3">
      <c r="B75" s="29" t="s">
        <v>230</v>
      </c>
      <c r="C75" s="30" t="s">
        <v>182</v>
      </c>
      <c r="D75" s="31" t="s">
        <v>178</v>
      </c>
    </row>
    <row r="76" spans="2:4" x14ac:dyDescent="0.3">
      <c r="B76" s="29" t="s">
        <v>231</v>
      </c>
      <c r="C76" s="33" t="s">
        <v>180</v>
      </c>
      <c r="D76" s="31" t="s">
        <v>178</v>
      </c>
    </row>
    <row r="77" spans="2:4" x14ac:dyDescent="0.3">
      <c r="B77" s="29" t="s">
        <v>231</v>
      </c>
      <c r="C77" s="32" t="s">
        <v>181</v>
      </c>
      <c r="D77" s="31" t="s">
        <v>178</v>
      </c>
    </row>
    <row r="78" spans="2:4" x14ac:dyDescent="0.3">
      <c r="B78" s="29" t="s">
        <v>232</v>
      </c>
      <c r="C78" s="33" t="s">
        <v>180</v>
      </c>
      <c r="D78" s="31" t="s">
        <v>178</v>
      </c>
    </row>
    <row r="79" spans="2:4" x14ac:dyDescent="0.3">
      <c r="B79" s="29" t="s">
        <v>232</v>
      </c>
      <c r="C79" s="32" t="s">
        <v>181</v>
      </c>
      <c r="D79" s="31" t="s">
        <v>178</v>
      </c>
    </row>
    <row r="80" spans="2:4" x14ac:dyDescent="0.3">
      <c r="B80" s="29" t="s">
        <v>233</v>
      </c>
      <c r="C80" s="33" t="s">
        <v>180</v>
      </c>
      <c r="D80" s="31" t="s">
        <v>178</v>
      </c>
    </row>
    <row r="81" spans="2:4" x14ac:dyDescent="0.3">
      <c r="B81" s="29" t="s">
        <v>233</v>
      </c>
      <c r="C81" s="32" t="s">
        <v>181</v>
      </c>
      <c r="D81" s="31" t="s">
        <v>178</v>
      </c>
    </row>
    <row r="82" spans="2:4" x14ac:dyDescent="0.3">
      <c r="B82" s="29" t="s">
        <v>234</v>
      </c>
      <c r="C82" s="33" t="s">
        <v>180</v>
      </c>
      <c r="D82" s="31" t="s">
        <v>178</v>
      </c>
    </row>
    <row r="83" spans="2:4" x14ac:dyDescent="0.3">
      <c r="B83" s="29" t="s">
        <v>234</v>
      </c>
      <c r="C83" s="32" t="s">
        <v>181</v>
      </c>
      <c r="D83" s="31" t="s">
        <v>178</v>
      </c>
    </row>
    <row r="84" spans="2:4" x14ac:dyDescent="0.3">
      <c r="B84" s="29" t="s">
        <v>235</v>
      </c>
      <c r="C84" s="33" t="s">
        <v>180</v>
      </c>
      <c r="D84" s="31" t="s">
        <v>178</v>
      </c>
    </row>
    <row r="85" spans="2:4" x14ac:dyDescent="0.3">
      <c r="B85" s="29" t="s">
        <v>235</v>
      </c>
      <c r="C85" s="32" t="s">
        <v>181</v>
      </c>
      <c r="D85" s="31" t="s">
        <v>178</v>
      </c>
    </row>
    <row r="86" spans="2:4" x14ac:dyDescent="0.3">
      <c r="B86" s="29" t="s">
        <v>236</v>
      </c>
      <c r="C86" s="32" t="s">
        <v>181</v>
      </c>
      <c r="D86" s="31" t="s">
        <v>178</v>
      </c>
    </row>
    <row r="87" spans="2:4" x14ac:dyDescent="0.3">
      <c r="B87" s="29" t="s">
        <v>237</v>
      </c>
      <c r="C87" s="33" t="s">
        <v>180</v>
      </c>
      <c r="D87" s="31" t="s">
        <v>178</v>
      </c>
    </row>
    <row r="88" spans="2:4" x14ac:dyDescent="0.3">
      <c r="B88" s="29" t="s">
        <v>238</v>
      </c>
      <c r="C88" s="32" t="s">
        <v>181</v>
      </c>
      <c r="D88" s="31" t="s">
        <v>178</v>
      </c>
    </row>
    <row r="89" spans="2:4" x14ac:dyDescent="0.3">
      <c r="B89" s="29" t="s">
        <v>239</v>
      </c>
      <c r="C89" s="32" t="s">
        <v>181</v>
      </c>
      <c r="D89" s="31" t="s">
        <v>178</v>
      </c>
    </row>
    <row r="90" spans="2:4" x14ac:dyDescent="0.3">
      <c r="B90" s="29" t="s">
        <v>240</v>
      </c>
      <c r="C90" s="33" t="s">
        <v>180</v>
      </c>
      <c r="D90" s="31" t="s">
        <v>178</v>
      </c>
    </row>
    <row r="91" spans="2:4" x14ac:dyDescent="0.3">
      <c r="B91" s="29" t="s">
        <v>240</v>
      </c>
      <c r="C91" s="32" t="s">
        <v>181</v>
      </c>
      <c r="D91" s="31" t="s">
        <v>178</v>
      </c>
    </row>
    <row r="92" spans="2:4" x14ac:dyDescent="0.3">
      <c r="B92" s="29" t="s">
        <v>241</v>
      </c>
      <c r="C92" s="33" t="s">
        <v>180</v>
      </c>
      <c r="D92" s="31" t="s">
        <v>178</v>
      </c>
    </row>
    <row r="93" spans="2:4" x14ac:dyDescent="0.3">
      <c r="B93" s="29" t="s">
        <v>241</v>
      </c>
      <c r="C93" s="32" t="s">
        <v>181</v>
      </c>
      <c r="D93" s="31" t="s">
        <v>178</v>
      </c>
    </row>
    <row r="94" spans="2:4" x14ac:dyDescent="0.3">
      <c r="B94" s="29" t="s">
        <v>241</v>
      </c>
      <c r="C94" s="30" t="s">
        <v>182</v>
      </c>
      <c r="D94" s="31" t="s">
        <v>178</v>
      </c>
    </row>
    <row r="95" spans="2:4" x14ac:dyDescent="0.3">
      <c r="B95" s="29" t="s">
        <v>244</v>
      </c>
      <c r="C95" s="33" t="s">
        <v>180</v>
      </c>
      <c r="D95" s="31" t="s">
        <v>178</v>
      </c>
    </row>
    <row r="96" spans="2:4" x14ac:dyDescent="0.3">
      <c r="B96" s="29" t="s">
        <v>245</v>
      </c>
      <c r="C96" s="33" t="s">
        <v>180</v>
      </c>
      <c r="D96" s="31" t="s">
        <v>178</v>
      </c>
    </row>
    <row r="97" spans="2:4" x14ac:dyDescent="0.3">
      <c r="B97" s="29" t="s">
        <v>246</v>
      </c>
      <c r="C97" s="32" t="s">
        <v>181</v>
      </c>
      <c r="D97" s="31" t="s">
        <v>178</v>
      </c>
    </row>
    <row r="98" spans="2:4" x14ac:dyDescent="0.3">
      <c r="B98" s="29" t="s">
        <v>246</v>
      </c>
      <c r="C98" s="30" t="s">
        <v>182</v>
      </c>
      <c r="D98" s="31" t="s">
        <v>178</v>
      </c>
    </row>
    <row r="99" spans="2:4" x14ac:dyDescent="0.3">
      <c r="B99" s="29" t="s">
        <v>175</v>
      </c>
      <c r="C99" s="34" t="s">
        <v>177</v>
      </c>
      <c r="D99" s="31" t="s">
        <v>179</v>
      </c>
    </row>
    <row r="100" spans="2:4" x14ac:dyDescent="0.3">
      <c r="B100" s="29" t="s">
        <v>184</v>
      </c>
      <c r="C100" s="37" t="s">
        <v>176</v>
      </c>
      <c r="D100" s="31" t="s">
        <v>179</v>
      </c>
    </row>
    <row r="101" spans="2:4" x14ac:dyDescent="0.3">
      <c r="B101" s="29" t="s">
        <v>184</v>
      </c>
      <c r="C101" s="34" t="s">
        <v>177</v>
      </c>
      <c r="D101" s="31" t="s">
        <v>179</v>
      </c>
    </row>
    <row r="102" spans="2:4" x14ac:dyDescent="0.3">
      <c r="B102" s="29" t="s">
        <v>185</v>
      </c>
      <c r="C102" s="34" t="s">
        <v>177</v>
      </c>
      <c r="D102" s="31" t="s">
        <v>179</v>
      </c>
    </row>
    <row r="103" spans="2:4" x14ac:dyDescent="0.3">
      <c r="B103" s="29" t="s">
        <v>186</v>
      </c>
      <c r="C103" s="34" t="s">
        <v>177</v>
      </c>
      <c r="D103" s="31" t="s">
        <v>179</v>
      </c>
    </row>
    <row r="104" spans="2:4" x14ac:dyDescent="0.3">
      <c r="B104" s="29" t="s">
        <v>186</v>
      </c>
      <c r="C104" s="33" t="s">
        <v>180</v>
      </c>
      <c r="D104" s="31" t="s">
        <v>179</v>
      </c>
    </row>
    <row r="105" spans="2:4" x14ac:dyDescent="0.3">
      <c r="B105" s="29" t="s">
        <v>187</v>
      </c>
      <c r="C105" s="34" t="s">
        <v>177</v>
      </c>
      <c r="D105" s="31" t="s">
        <v>179</v>
      </c>
    </row>
    <row r="106" spans="2:4" x14ac:dyDescent="0.3">
      <c r="B106" s="29" t="s">
        <v>188</v>
      </c>
      <c r="C106" s="34" t="s">
        <v>177</v>
      </c>
      <c r="D106" s="31" t="s">
        <v>179</v>
      </c>
    </row>
    <row r="107" spans="2:4" x14ac:dyDescent="0.3">
      <c r="B107" s="29" t="s">
        <v>189</v>
      </c>
      <c r="C107" s="34" t="s">
        <v>177</v>
      </c>
      <c r="D107" s="31" t="s">
        <v>179</v>
      </c>
    </row>
    <row r="108" spans="2:4" x14ac:dyDescent="0.3">
      <c r="B108" s="29" t="s">
        <v>190</v>
      </c>
      <c r="C108" s="33" t="s">
        <v>180</v>
      </c>
      <c r="D108" s="31" t="s">
        <v>179</v>
      </c>
    </row>
    <row r="109" spans="2:4" x14ac:dyDescent="0.3">
      <c r="B109" s="29" t="s">
        <v>191</v>
      </c>
      <c r="C109" s="34" t="s">
        <v>177</v>
      </c>
      <c r="D109" s="31" t="s">
        <v>179</v>
      </c>
    </row>
    <row r="110" spans="2:4" x14ac:dyDescent="0.3">
      <c r="B110" s="29" t="s">
        <v>192</v>
      </c>
      <c r="C110" s="34" t="s">
        <v>177</v>
      </c>
      <c r="D110" s="31" t="s">
        <v>179</v>
      </c>
    </row>
    <row r="111" spans="2:4" x14ac:dyDescent="0.3">
      <c r="B111" s="29" t="s">
        <v>193</v>
      </c>
      <c r="C111" s="34" t="s">
        <v>177</v>
      </c>
      <c r="D111" s="31" t="s">
        <v>179</v>
      </c>
    </row>
    <row r="112" spans="2:4" x14ac:dyDescent="0.3">
      <c r="B112" s="29" t="s">
        <v>194</v>
      </c>
      <c r="C112" s="33" t="s">
        <v>180</v>
      </c>
      <c r="D112" s="31" t="s">
        <v>179</v>
      </c>
    </row>
    <row r="113" spans="2:4" x14ac:dyDescent="0.3">
      <c r="B113" s="29" t="s">
        <v>195</v>
      </c>
      <c r="C113" s="34" t="s">
        <v>177</v>
      </c>
      <c r="D113" s="31" t="s">
        <v>179</v>
      </c>
    </row>
    <row r="114" spans="2:4" x14ac:dyDescent="0.3">
      <c r="B114" s="29" t="s">
        <v>197</v>
      </c>
      <c r="C114" s="34" t="s">
        <v>177</v>
      </c>
      <c r="D114" s="31" t="s">
        <v>179</v>
      </c>
    </row>
    <row r="115" spans="2:4" x14ac:dyDescent="0.3">
      <c r="B115" s="29" t="s">
        <v>197</v>
      </c>
      <c r="C115" s="33" t="s">
        <v>180</v>
      </c>
      <c r="D115" s="31" t="s">
        <v>179</v>
      </c>
    </row>
    <row r="116" spans="2:4" x14ac:dyDescent="0.3">
      <c r="B116" s="29" t="s">
        <v>198</v>
      </c>
      <c r="C116" s="33" t="s">
        <v>180</v>
      </c>
      <c r="D116" s="31" t="s">
        <v>179</v>
      </c>
    </row>
    <row r="117" spans="2:4" x14ac:dyDescent="0.3">
      <c r="B117" s="29" t="s">
        <v>199</v>
      </c>
      <c r="C117" s="34" t="s">
        <v>177</v>
      </c>
      <c r="D117" s="31" t="s">
        <v>179</v>
      </c>
    </row>
    <row r="118" spans="2:4" x14ac:dyDescent="0.3">
      <c r="B118" s="29" t="s">
        <v>200</v>
      </c>
      <c r="C118" s="34" t="s">
        <v>177</v>
      </c>
      <c r="D118" s="31" t="s">
        <v>179</v>
      </c>
    </row>
    <row r="119" spans="2:4" x14ac:dyDescent="0.3">
      <c r="B119" s="29" t="s">
        <v>201</v>
      </c>
      <c r="C119" s="34" t="s">
        <v>177</v>
      </c>
      <c r="D119" s="31" t="s">
        <v>179</v>
      </c>
    </row>
    <row r="120" spans="2:4" x14ac:dyDescent="0.3">
      <c r="B120" s="29" t="s">
        <v>202</v>
      </c>
      <c r="C120" s="34" t="s">
        <v>177</v>
      </c>
      <c r="D120" s="31" t="s">
        <v>179</v>
      </c>
    </row>
    <row r="121" spans="2:4" x14ac:dyDescent="0.3">
      <c r="B121" s="29" t="s">
        <v>202</v>
      </c>
      <c r="C121" s="33" t="s">
        <v>180</v>
      </c>
      <c r="D121" s="31" t="s">
        <v>179</v>
      </c>
    </row>
    <row r="122" spans="2:4" x14ac:dyDescent="0.3">
      <c r="B122" s="29" t="s">
        <v>203</v>
      </c>
      <c r="C122" s="34" t="s">
        <v>177</v>
      </c>
      <c r="D122" s="31" t="s">
        <v>179</v>
      </c>
    </row>
    <row r="123" spans="2:4" x14ac:dyDescent="0.3">
      <c r="B123" s="29" t="s">
        <v>204</v>
      </c>
      <c r="C123" s="34" t="s">
        <v>177</v>
      </c>
      <c r="D123" s="31" t="s">
        <v>179</v>
      </c>
    </row>
    <row r="124" spans="2:4" x14ac:dyDescent="0.3">
      <c r="B124" s="29" t="s">
        <v>206</v>
      </c>
      <c r="C124" s="34" t="s">
        <v>177</v>
      </c>
      <c r="D124" s="31" t="s">
        <v>179</v>
      </c>
    </row>
    <row r="125" spans="2:4" x14ac:dyDescent="0.3">
      <c r="B125" s="29" t="s">
        <v>207</v>
      </c>
      <c r="C125" s="34" t="s">
        <v>177</v>
      </c>
      <c r="D125" s="31" t="s">
        <v>179</v>
      </c>
    </row>
    <row r="126" spans="2:4" x14ac:dyDescent="0.3">
      <c r="B126" s="29" t="s">
        <v>208</v>
      </c>
      <c r="C126" s="34" t="s">
        <v>177</v>
      </c>
      <c r="D126" s="31" t="s">
        <v>179</v>
      </c>
    </row>
    <row r="127" spans="2:4" x14ac:dyDescent="0.3">
      <c r="B127" s="29" t="s">
        <v>209</v>
      </c>
      <c r="C127" s="34" t="s">
        <v>177</v>
      </c>
      <c r="D127" s="31" t="s">
        <v>179</v>
      </c>
    </row>
    <row r="128" spans="2:4" x14ac:dyDescent="0.3">
      <c r="B128" s="29" t="s">
        <v>210</v>
      </c>
      <c r="C128" s="34" t="s">
        <v>177</v>
      </c>
      <c r="D128" s="31" t="s">
        <v>179</v>
      </c>
    </row>
    <row r="129" spans="2:4" x14ac:dyDescent="0.3">
      <c r="B129" s="29" t="s">
        <v>211</v>
      </c>
      <c r="C129" s="34" t="s">
        <v>177</v>
      </c>
      <c r="D129" s="31" t="s">
        <v>179</v>
      </c>
    </row>
    <row r="130" spans="2:4" x14ac:dyDescent="0.3">
      <c r="B130" s="29" t="s">
        <v>213</v>
      </c>
      <c r="C130" s="34" t="s">
        <v>177</v>
      </c>
      <c r="D130" s="31" t="s">
        <v>179</v>
      </c>
    </row>
    <row r="131" spans="2:4" x14ac:dyDescent="0.3">
      <c r="B131" s="29" t="s">
        <v>214</v>
      </c>
      <c r="C131" s="33" t="s">
        <v>180</v>
      </c>
      <c r="D131" s="31" t="s">
        <v>179</v>
      </c>
    </row>
    <row r="132" spans="2:4" x14ac:dyDescent="0.3">
      <c r="B132" s="29" t="s">
        <v>215</v>
      </c>
      <c r="C132" s="34" t="s">
        <v>177</v>
      </c>
      <c r="D132" s="31" t="s">
        <v>179</v>
      </c>
    </row>
    <row r="133" spans="2:4" x14ac:dyDescent="0.3">
      <c r="B133" s="29" t="s">
        <v>215</v>
      </c>
      <c r="C133" s="33" t="s">
        <v>180</v>
      </c>
      <c r="D133" s="31" t="s">
        <v>179</v>
      </c>
    </row>
    <row r="134" spans="2:4" x14ac:dyDescent="0.3">
      <c r="B134" s="29" t="s">
        <v>216</v>
      </c>
      <c r="C134" s="34" t="s">
        <v>177</v>
      </c>
      <c r="D134" s="31" t="s">
        <v>179</v>
      </c>
    </row>
    <row r="135" spans="2:4" x14ac:dyDescent="0.3">
      <c r="B135" s="29" t="s">
        <v>219</v>
      </c>
      <c r="C135" s="34" t="s">
        <v>177</v>
      </c>
      <c r="D135" s="31" t="s">
        <v>179</v>
      </c>
    </row>
    <row r="136" spans="2:4" x14ac:dyDescent="0.3">
      <c r="B136" s="29" t="s">
        <v>219</v>
      </c>
      <c r="C136" s="33" t="s">
        <v>180</v>
      </c>
      <c r="D136" s="31" t="s">
        <v>179</v>
      </c>
    </row>
    <row r="137" spans="2:4" x14ac:dyDescent="0.3">
      <c r="B137" s="29" t="s">
        <v>220</v>
      </c>
      <c r="C137" s="33" t="s">
        <v>180</v>
      </c>
      <c r="D137" s="31" t="s">
        <v>179</v>
      </c>
    </row>
    <row r="138" spans="2:4" x14ac:dyDescent="0.3">
      <c r="B138" s="29" t="s">
        <v>221</v>
      </c>
      <c r="C138" s="34" t="s">
        <v>177</v>
      </c>
      <c r="D138" s="31" t="s">
        <v>179</v>
      </c>
    </row>
    <row r="139" spans="2:4" x14ac:dyDescent="0.3">
      <c r="B139" s="29" t="s">
        <v>221</v>
      </c>
      <c r="C139" s="33" t="s">
        <v>180</v>
      </c>
      <c r="D139" s="31" t="s">
        <v>179</v>
      </c>
    </row>
    <row r="140" spans="2:4" x14ac:dyDescent="0.3">
      <c r="B140" s="29" t="s">
        <v>221</v>
      </c>
      <c r="C140" s="32" t="s">
        <v>181</v>
      </c>
      <c r="D140" s="31" t="s">
        <v>179</v>
      </c>
    </row>
    <row r="141" spans="2:4" x14ac:dyDescent="0.3">
      <c r="B141" s="29" t="s">
        <v>222</v>
      </c>
      <c r="C141" s="34" t="s">
        <v>177</v>
      </c>
      <c r="D141" s="31" t="s">
        <v>179</v>
      </c>
    </row>
    <row r="142" spans="2:4" x14ac:dyDescent="0.3">
      <c r="B142" s="29" t="s">
        <v>222</v>
      </c>
      <c r="C142" s="33" t="s">
        <v>180</v>
      </c>
      <c r="D142" s="31" t="s">
        <v>179</v>
      </c>
    </row>
    <row r="143" spans="2:4" x14ac:dyDescent="0.3">
      <c r="B143" s="29" t="s">
        <v>223</v>
      </c>
      <c r="C143" s="34" t="s">
        <v>177</v>
      </c>
      <c r="D143" s="31" t="s">
        <v>179</v>
      </c>
    </row>
    <row r="144" spans="2:4" x14ac:dyDescent="0.3">
      <c r="B144" s="29" t="s">
        <v>224</v>
      </c>
      <c r="C144" s="34" t="s">
        <v>177</v>
      </c>
      <c r="D144" s="31" t="s">
        <v>179</v>
      </c>
    </row>
    <row r="145" spans="2:4" x14ac:dyDescent="0.3">
      <c r="B145" s="29" t="s">
        <v>226</v>
      </c>
      <c r="C145" s="34" t="s">
        <v>177</v>
      </c>
      <c r="D145" s="31" t="s">
        <v>179</v>
      </c>
    </row>
    <row r="146" spans="2:4" x14ac:dyDescent="0.3">
      <c r="B146" s="29" t="s">
        <v>228</v>
      </c>
      <c r="C146" s="34" t="s">
        <v>177</v>
      </c>
      <c r="D146" s="31" t="s">
        <v>179</v>
      </c>
    </row>
    <row r="147" spans="2:4" x14ac:dyDescent="0.3">
      <c r="B147" s="29" t="s">
        <v>229</v>
      </c>
      <c r="C147" s="34" t="s">
        <v>177</v>
      </c>
      <c r="D147" s="31" t="s">
        <v>179</v>
      </c>
    </row>
    <row r="148" spans="2:4" x14ac:dyDescent="0.3">
      <c r="B148" s="29" t="s">
        <v>230</v>
      </c>
      <c r="C148" s="34" t="s">
        <v>177</v>
      </c>
      <c r="D148" s="31" t="s">
        <v>179</v>
      </c>
    </row>
    <row r="149" spans="2:4" x14ac:dyDescent="0.3">
      <c r="B149" s="29" t="s">
        <v>231</v>
      </c>
      <c r="C149" s="34" t="s">
        <v>177</v>
      </c>
      <c r="D149" s="31" t="s">
        <v>179</v>
      </c>
    </row>
    <row r="150" spans="2:4" x14ac:dyDescent="0.3">
      <c r="B150" s="29" t="s">
        <v>232</v>
      </c>
      <c r="C150" s="34" t="s">
        <v>177</v>
      </c>
      <c r="D150" s="31" t="s">
        <v>179</v>
      </c>
    </row>
    <row r="151" spans="2:4" x14ac:dyDescent="0.3">
      <c r="B151" s="29" t="s">
        <v>233</v>
      </c>
      <c r="C151" s="37" t="s">
        <v>176</v>
      </c>
      <c r="D151" s="31" t="s">
        <v>179</v>
      </c>
    </row>
    <row r="152" spans="2:4" x14ac:dyDescent="0.3">
      <c r="B152" s="29" t="s">
        <v>233</v>
      </c>
      <c r="C152" s="34" t="s">
        <v>177</v>
      </c>
      <c r="D152" s="31" t="s">
        <v>179</v>
      </c>
    </row>
    <row r="153" spans="2:4" x14ac:dyDescent="0.3">
      <c r="B153" s="29" t="s">
        <v>234</v>
      </c>
      <c r="C153" s="34" t="s">
        <v>177</v>
      </c>
      <c r="D153" s="31" t="s">
        <v>179</v>
      </c>
    </row>
    <row r="154" spans="2:4" x14ac:dyDescent="0.3">
      <c r="B154" s="29" t="s">
        <v>235</v>
      </c>
      <c r="C154" s="34" t="s">
        <v>177</v>
      </c>
      <c r="D154" s="31" t="s">
        <v>179</v>
      </c>
    </row>
    <row r="155" spans="2:4" x14ac:dyDescent="0.3">
      <c r="B155" s="29" t="s">
        <v>236</v>
      </c>
      <c r="C155" s="34" t="s">
        <v>177</v>
      </c>
      <c r="D155" s="31" t="s">
        <v>179</v>
      </c>
    </row>
    <row r="156" spans="2:4" x14ac:dyDescent="0.3">
      <c r="B156" s="29" t="s">
        <v>236</v>
      </c>
      <c r="C156" s="33" t="s">
        <v>180</v>
      </c>
      <c r="D156" s="31" t="s">
        <v>179</v>
      </c>
    </row>
    <row r="157" spans="2:4" x14ac:dyDescent="0.3">
      <c r="B157" s="29" t="s">
        <v>237</v>
      </c>
      <c r="C157" s="34" t="s">
        <v>177</v>
      </c>
      <c r="D157" s="31" t="s">
        <v>179</v>
      </c>
    </row>
    <row r="158" spans="2:4" x14ac:dyDescent="0.3">
      <c r="B158" s="29" t="s">
        <v>238</v>
      </c>
      <c r="C158" s="33" t="s">
        <v>180</v>
      </c>
      <c r="D158" s="31" t="s">
        <v>179</v>
      </c>
    </row>
    <row r="159" spans="2:4" x14ac:dyDescent="0.3">
      <c r="B159" s="29" t="s">
        <v>239</v>
      </c>
      <c r="C159" s="33" t="s">
        <v>180</v>
      </c>
      <c r="D159" s="31" t="s">
        <v>179</v>
      </c>
    </row>
    <row r="160" spans="2:4" x14ac:dyDescent="0.3">
      <c r="B160" s="29" t="s">
        <v>240</v>
      </c>
      <c r="C160" s="34" t="s">
        <v>177</v>
      </c>
      <c r="D160" s="31" t="s">
        <v>179</v>
      </c>
    </row>
    <row r="161" spans="2:4" x14ac:dyDescent="0.3">
      <c r="B161" s="29" t="s">
        <v>241</v>
      </c>
      <c r="C161" s="34" t="s">
        <v>177</v>
      </c>
      <c r="D161" s="31" t="s">
        <v>179</v>
      </c>
    </row>
    <row r="162" spans="2:4" x14ac:dyDescent="0.3">
      <c r="B162" s="29" t="s">
        <v>242</v>
      </c>
      <c r="C162" s="33" t="s">
        <v>180</v>
      </c>
      <c r="D162" s="31" t="s">
        <v>179</v>
      </c>
    </row>
    <row r="163" spans="2:4" x14ac:dyDescent="0.3">
      <c r="B163" s="29" t="s">
        <v>243</v>
      </c>
      <c r="C163" s="34" t="s">
        <v>177</v>
      </c>
      <c r="D163" s="31" t="s">
        <v>179</v>
      </c>
    </row>
    <row r="164" spans="2:4" x14ac:dyDescent="0.3">
      <c r="B164" s="29" t="s">
        <v>245</v>
      </c>
      <c r="C164" s="34" t="s">
        <v>177</v>
      </c>
      <c r="D164" s="31" t="s">
        <v>179</v>
      </c>
    </row>
    <row r="165" spans="2:4" x14ac:dyDescent="0.3">
      <c r="B165" s="29" t="s">
        <v>246</v>
      </c>
      <c r="C165" s="34" t="s">
        <v>177</v>
      </c>
      <c r="D165" s="31" t="s">
        <v>179</v>
      </c>
    </row>
    <row r="166" spans="2:4" x14ac:dyDescent="0.3">
      <c r="B166" s="29" t="s">
        <v>246</v>
      </c>
      <c r="C166" s="33" t="s">
        <v>180</v>
      </c>
      <c r="D166" s="31" t="s">
        <v>179</v>
      </c>
    </row>
    <row r="167" spans="2:4" x14ac:dyDescent="0.3">
      <c r="B167" s="29" t="s">
        <v>187</v>
      </c>
      <c r="C167" s="30" t="s">
        <v>182</v>
      </c>
      <c r="D167" s="31" t="s">
        <v>183</v>
      </c>
    </row>
    <row r="168" spans="2:4" x14ac:dyDescent="0.3">
      <c r="B168" s="29" t="s">
        <v>195</v>
      </c>
      <c r="C168" s="30" t="s">
        <v>182</v>
      </c>
      <c r="D168" s="31" t="s">
        <v>183</v>
      </c>
    </row>
    <row r="169" spans="2:4" x14ac:dyDescent="0.3">
      <c r="B169" s="29" t="s">
        <v>244</v>
      </c>
      <c r="C169" s="32" t="s">
        <v>181</v>
      </c>
      <c r="D169" s="31" t="s">
        <v>183</v>
      </c>
    </row>
    <row r="171" spans="2:4" x14ac:dyDescent="0.3">
      <c r="B171" s="35" t="s">
        <v>253</v>
      </c>
      <c r="C171" s="35"/>
      <c r="D171" s="36"/>
    </row>
    <row r="172" spans="2:4" x14ac:dyDescent="0.3">
      <c r="B172" s="29" t="s">
        <v>254</v>
      </c>
      <c r="C172" s="29">
        <f>COUNTIF(D:D,"P")</f>
        <v>97</v>
      </c>
    </row>
    <row r="173" spans="2:4" x14ac:dyDescent="0.3">
      <c r="B173" s="29" t="s">
        <v>255</v>
      </c>
      <c r="C173" s="29">
        <f>COUNTIF(D:D,"D")</f>
        <v>68</v>
      </c>
    </row>
    <row r="174" spans="2:4" x14ac:dyDescent="0.3">
      <c r="B174" s="29" t="s">
        <v>256</v>
      </c>
      <c r="C174" s="29">
        <f>COUNTIF(D:D,"N")</f>
        <v>3</v>
      </c>
    </row>
    <row r="175" spans="2:4" x14ac:dyDescent="0.3">
      <c r="B175" s="29" t="s">
        <v>257</v>
      </c>
      <c r="C175" s="29">
        <f>COUNTIF(Table415[[#All],[Úroveň programu]],"program V. úrovne")</f>
        <v>2</v>
      </c>
    </row>
    <row r="176" spans="2:4" x14ac:dyDescent="0.3">
      <c r="B176" s="29" t="s">
        <v>258</v>
      </c>
      <c r="C176" s="29">
        <f>COUNTIF(Table415[[#All],[Úroveň programu]],"program IV. úrovne")</f>
        <v>48</v>
      </c>
    </row>
    <row r="177" spans="2:3" x14ac:dyDescent="0.3">
      <c r="B177" s="29" t="s">
        <v>259</v>
      </c>
      <c r="C177" s="29">
        <f>COUNTIF(Table415[[#All],[Úroveň programu]],"program III. úrovne")</f>
        <v>57</v>
      </c>
    </row>
    <row r="178" spans="2:3" x14ac:dyDescent="0.3">
      <c r="B178" s="29" t="s">
        <v>260</v>
      </c>
      <c r="C178" s="29">
        <f>COUNTIF(Table415[[#All],[Úroveň programu]],"program II. úrovne")</f>
        <v>42</v>
      </c>
    </row>
    <row r="179" spans="2:3" x14ac:dyDescent="0.3">
      <c r="B179" s="29" t="s">
        <v>261</v>
      </c>
      <c r="C179" s="29">
        <f>COUNTIF(Table415[[#All],[Úroveň programu]],"program I. úrovne")</f>
        <v>19</v>
      </c>
    </row>
  </sheetData>
  <hyperlinks>
    <hyperlink ref="A1" location="Zoznam!A1" display="Úroveň III - Programy prehľad" xr:uid="{75617BCB-2DB5-4B7A-B1F1-2958C54F2FDF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8CD92-1D38-46F9-9595-4DF1A76F759D}">
  <sheetPr>
    <pageSetUpPr fitToPage="1"/>
  </sheetPr>
  <dimension ref="A1:D198"/>
  <sheetViews>
    <sheetView workbookViewId="0">
      <pane ySplit="1" topLeftCell="A2" activePane="bottomLeft" state="frozen"/>
      <selection activeCell="B1" sqref="B1"/>
      <selection pane="bottomLeft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31" bestFit="1" customWidth="1"/>
    <col min="5" max="16384" width="8.85546875" style="29"/>
  </cols>
  <sheetData>
    <row r="1" spans="1:4" x14ac:dyDescent="0.3">
      <c r="A1" s="27" t="s">
        <v>250</v>
      </c>
      <c r="B1" s="28" t="s">
        <v>264</v>
      </c>
      <c r="C1" s="28" t="s">
        <v>168</v>
      </c>
      <c r="D1" s="28" t="s">
        <v>252</v>
      </c>
    </row>
    <row r="2" spans="1:4" x14ac:dyDescent="0.3">
      <c r="B2" s="29" t="s">
        <v>175</v>
      </c>
      <c r="C2" s="34" t="s">
        <v>177</v>
      </c>
      <c r="D2" s="31" t="s">
        <v>178</v>
      </c>
    </row>
    <row r="3" spans="1:4" x14ac:dyDescent="0.3">
      <c r="B3" s="29" t="s">
        <v>175</v>
      </c>
      <c r="C3" s="33" t="s">
        <v>180</v>
      </c>
      <c r="D3" s="31" t="s">
        <v>178</v>
      </c>
    </row>
    <row r="4" spans="1:4" x14ac:dyDescent="0.3">
      <c r="B4" s="29" t="s">
        <v>175</v>
      </c>
      <c r="C4" s="32" t="s">
        <v>181</v>
      </c>
      <c r="D4" s="31" t="s">
        <v>178</v>
      </c>
    </row>
    <row r="5" spans="1:4" x14ac:dyDescent="0.3">
      <c r="B5" s="29" t="s">
        <v>175</v>
      </c>
      <c r="C5" s="30" t="s">
        <v>182</v>
      </c>
      <c r="D5" s="31" t="s">
        <v>178</v>
      </c>
    </row>
    <row r="6" spans="1:4" x14ac:dyDescent="0.3">
      <c r="B6" s="29" t="s">
        <v>184</v>
      </c>
      <c r="C6" s="34" t="s">
        <v>177</v>
      </c>
      <c r="D6" s="31" t="s">
        <v>178</v>
      </c>
    </row>
    <row r="7" spans="1:4" x14ac:dyDescent="0.3">
      <c r="B7" s="29" t="s">
        <v>184</v>
      </c>
      <c r="C7" s="33" t="s">
        <v>180</v>
      </c>
      <c r="D7" s="31" t="s">
        <v>178</v>
      </c>
    </row>
    <row r="8" spans="1:4" x14ac:dyDescent="0.3">
      <c r="B8" s="29" t="s">
        <v>184</v>
      </c>
      <c r="C8" s="32" t="s">
        <v>181</v>
      </c>
      <c r="D8" s="31" t="s">
        <v>178</v>
      </c>
    </row>
    <row r="9" spans="1:4" x14ac:dyDescent="0.3">
      <c r="B9" s="29" t="s">
        <v>184</v>
      </c>
      <c r="C9" s="30" t="s">
        <v>182</v>
      </c>
      <c r="D9" s="31" t="s">
        <v>178</v>
      </c>
    </row>
    <row r="10" spans="1:4" x14ac:dyDescent="0.3">
      <c r="B10" s="29" t="s">
        <v>185</v>
      </c>
      <c r="C10" s="34" t="s">
        <v>177</v>
      </c>
      <c r="D10" s="31" t="s">
        <v>178</v>
      </c>
    </row>
    <row r="11" spans="1:4" x14ac:dyDescent="0.3">
      <c r="B11" s="29" t="s">
        <v>185</v>
      </c>
      <c r="C11" s="33" t="s">
        <v>180</v>
      </c>
      <c r="D11" s="31" t="s">
        <v>178</v>
      </c>
    </row>
    <row r="12" spans="1:4" x14ac:dyDescent="0.3">
      <c r="B12" s="29" t="s">
        <v>185</v>
      </c>
      <c r="C12" s="32" t="s">
        <v>181</v>
      </c>
      <c r="D12" s="31" t="s">
        <v>178</v>
      </c>
    </row>
    <row r="13" spans="1:4" x14ac:dyDescent="0.3">
      <c r="B13" s="29" t="s">
        <v>185</v>
      </c>
      <c r="C13" s="30" t="s">
        <v>182</v>
      </c>
      <c r="D13" s="31" t="s">
        <v>178</v>
      </c>
    </row>
    <row r="14" spans="1:4" x14ac:dyDescent="0.3">
      <c r="B14" s="29" t="s">
        <v>186</v>
      </c>
      <c r="C14" s="34" t="s">
        <v>177</v>
      </c>
      <c r="D14" s="31" t="s">
        <v>178</v>
      </c>
    </row>
    <row r="15" spans="1:4" x14ac:dyDescent="0.3">
      <c r="B15" s="29" t="s">
        <v>186</v>
      </c>
      <c r="C15" s="33" t="s">
        <v>180</v>
      </c>
      <c r="D15" s="31" t="s">
        <v>178</v>
      </c>
    </row>
    <row r="16" spans="1:4" x14ac:dyDescent="0.3">
      <c r="B16" s="29" t="s">
        <v>187</v>
      </c>
      <c r="C16" s="34" t="s">
        <v>177</v>
      </c>
      <c r="D16" s="31" t="s">
        <v>178</v>
      </c>
    </row>
    <row r="17" spans="2:4" x14ac:dyDescent="0.3">
      <c r="B17" s="29" t="s">
        <v>187</v>
      </c>
      <c r="C17" s="33" t="s">
        <v>180</v>
      </c>
      <c r="D17" s="31" t="s">
        <v>178</v>
      </c>
    </row>
    <row r="18" spans="2:4" x14ac:dyDescent="0.3">
      <c r="B18" s="29" t="s">
        <v>188</v>
      </c>
      <c r="C18" s="34" t="s">
        <v>177</v>
      </c>
      <c r="D18" s="31" t="s">
        <v>178</v>
      </c>
    </row>
    <row r="19" spans="2:4" x14ac:dyDescent="0.3">
      <c r="B19" s="29" t="s">
        <v>188</v>
      </c>
      <c r="C19" s="33" t="s">
        <v>180</v>
      </c>
      <c r="D19" s="31" t="s">
        <v>178</v>
      </c>
    </row>
    <row r="20" spans="2:4" x14ac:dyDescent="0.3">
      <c r="B20" s="29" t="s">
        <v>188</v>
      </c>
      <c r="C20" s="30" t="s">
        <v>182</v>
      </c>
      <c r="D20" s="31" t="s">
        <v>178</v>
      </c>
    </row>
    <row r="21" spans="2:4" x14ac:dyDescent="0.3">
      <c r="B21" s="29" t="s">
        <v>189</v>
      </c>
      <c r="C21" s="33" t="s">
        <v>180</v>
      </c>
      <c r="D21" s="31" t="s">
        <v>178</v>
      </c>
    </row>
    <row r="22" spans="2:4" x14ac:dyDescent="0.3">
      <c r="B22" s="29" t="s">
        <v>191</v>
      </c>
      <c r="C22" s="34" t="s">
        <v>177</v>
      </c>
      <c r="D22" s="31" t="s">
        <v>178</v>
      </c>
    </row>
    <row r="23" spans="2:4" x14ac:dyDescent="0.3">
      <c r="B23" s="29" t="s">
        <v>191</v>
      </c>
      <c r="C23" s="33" t="s">
        <v>180</v>
      </c>
      <c r="D23" s="31" t="s">
        <v>178</v>
      </c>
    </row>
    <row r="24" spans="2:4" x14ac:dyDescent="0.3">
      <c r="B24" s="29" t="s">
        <v>191</v>
      </c>
      <c r="C24" s="32" t="s">
        <v>181</v>
      </c>
      <c r="D24" s="31" t="s">
        <v>178</v>
      </c>
    </row>
    <row r="25" spans="2:4" x14ac:dyDescent="0.3">
      <c r="B25" s="29" t="s">
        <v>191</v>
      </c>
      <c r="C25" s="30" t="s">
        <v>182</v>
      </c>
      <c r="D25" s="31" t="s">
        <v>178</v>
      </c>
    </row>
    <row r="26" spans="2:4" x14ac:dyDescent="0.3">
      <c r="B26" s="29" t="s">
        <v>192</v>
      </c>
      <c r="C26" s="34" t="s">
        <v>177</v>
      </c>
      <c r="D26" s="31" t="s">
        <v>178</v>
      </c>
    </row>
    <row r="27" spans="2:4" x14ac:dyDescent="0.3">
      <c r="B27" s="29" t="s">
        <v>192</v>
      </c>
      <c r="C27" s="33" t="s">
        <v>180</v>
      </c>
      <c r="D27" s="31" t="s">
        <v>178</v>
      </c>
    </row>
    <row r="28" spans="2:4" x14ac:dyDescent="0.3">
      <c r="B28" s="29" t="s">
        <v>192</v>
      </c>
      <c r="C28" s="32" t="s">
        <v>181</v>
      </c>
      <c r="D28" s="31" t="s">
        <v>178</v>
      </c>
    </row>
    <row r="29" spans="2:4" x14ac:dyDescent="0.3">
      <c r="B29" s="29" t="s">
        <v>192</v>
      </c>
      <c r="C29" s="30" t="s">
        <v>182</v>
      </c>
      <c r="D29" s="31" t="s">
        <v>178</v>
      </c>
    </row>
    <row r="30" spans="2:4" x14ac:dyDescent="0.3">
      <c r="B30" s="29" t="s">
        <v>193</v>
      </c>
      <c r="C30" s="34" t="s">
        <v>177</v>
      </c>
      <c r="D30" s="31" t="s">
        <v>178</v>
      </c>
    </row>
    <row r="31" spans="2:4" x14ac:dyDescent="0.3">
      <c r="B31" s="29" t="s">
        <v>193</v>
      </c>
      <c r="C31" s="33" t="s">
        <v>180</v>
      </c>
      <c r="D31" s="31" t="s">
        <v>178</v>
      </c>
    </row>
    <row r="32" spans="2:4" x14ac:dyDescent="0.3">
      <c r="B32" s="29" t="s">
        <v>193</v>
      </c>
      <c r="C32" s="32" t="s">
        <v>181</v>
      </c>
      <c r="D32" s="31" t="s">
        <v>178</v>
      </c>
    </row>
    <row r="33" spans="2:4" x14ac:dyDescent="0.3">
      <c r="B33" s="29" t="s">
        <v>193</v>
      </c>
      <c r="C33" s="30" t="s">
        <v>182</v>
      </c>
      <c r="D33" s="31" t="s">
        <v>178</v>
      </c>
    </row>
    <row r="34" spans="2:4" x14ac:dyDescent="0.3">
      <c r="B34" s="29" t="s">
        <v>194</v>
      </c>
      <c r="C34" s="33" t="s">
        <v>180</v>
      </c>
      <c r="D34" s="31" t="s">
        <v>178</v>
      </c>
    </row>
    <row r="35" spans="2:4" x14ac:dyDescent="0.3">
      <c r="B35" s="29" t="s">
        <v>195</v>
      </c>
      <c r="C35" s="34" t="s">
        <v>177</v>
      </c>
      <c r="D35" s="31" t="s">
        <v>178</v>
      </c>
    </row>
    <row r="36" spans="2:4" x14ac:dyDescent="0.3">
      <c r="B36" s="29" t="s">
        <v>195</v>
      </c>
      <c r="C36" s="33" t="s">
        <v>180</v>
      </c>
      <c r="D36" s="31" t="s">
        <v>178</v>
      </c>
    </row>
    <row r="37" spans="2:4" x14ac:dyDescent="0.3">
      <c r="B37" s="29" t="s">
        <v>195</v>
      </c>
      <c r="C37" s="32" t="s">
        <v>181</v>
      </c>
      <c r="D37" s="31" t="s">
        <v>178</v>
      </c>
    </row>
    <row r="38" spans="2:4" x14ac:dyDescent="0.3">
      <c r="B38" s="29" t="s">
        <v>196</v>
      </c>
      <c r="C38" s="33" t="s">
        <v>180</v>
      </c>
      <c r="D38" s="31" t="s">
        <v>178</v>
      </c>
    </row>
    <row r="39" spans="2:4" x14ac:dyDescent="0.3">
      <c r="B39" s="29" t="s">
        <v>196</v>
      </c>
      <c r="C39" s="32" t="s">
        <v>181</v>
      </c>
      <c r="D39" s="31" t="s">
        <v>178</v>
      </c>
    </row>
    <row r="40" spans="2:4" x14ac:dyDescent="0.3">
      <c r="B40" s="29" t="s">
        <v>196</v>
      </c>
      <c r="C40" s="30" t="s">
        <v>182</v>
      </c>
      <c r="D40" s="31" t="s">
        <v>178</v>
      </c>
    </row>
    <row r="41" spans="2:4" x14ac:dyDescent="0.3">
      <c r="B41" s="29" t="s">
        <v>197</v>
      </c>
      <c r="C41" s="33" t="s">
        <v>180</v>
      </c>
      <c r="D41" s="31" t="s">
        <v>178</v>
      </c>
    </row>
    <row r="42" spans="2:4" x14ac:dyDescent="0.3">
      <c r="B42" s="29" t="s">
        <v>197</v>
      </c>
      <c r="C42" s="32" t="s">
        <v>181</v>
      </c>
      <c r="D42" s="31" t="s">
        <v>178</v>
      </c>
    </row>
    <row r="43" spans="2:4" x14ac:dyDescent="0.3">
      <c r="B43" s="29" t="s">
        <v>197</v>
      </c>
      <c r="C43" s="30" t="s">
        <v>182</v>
      </c>
      <c r="D43" s="31" t="s">
        <v>178</v>
      </c>
    </row>
    <row r="44" spans="2:4" x14ac:dyDescent="0.3">
      <c r="B44" s="29" t="s">
        <v>198</v>
      </c>
      <c r="C44" s="33" t="s">
        <v>180</v>
      </c>
      <c r="D44" s="31" t="s">
        <v>178</v>
      </c>
    </row>
    <row r="45" spans="2:4" x14ac:dyDescent="0.3">
      <c r="B45" s="29" t="s">
        <v>198</v>
      </c>
      <c r="C45" s="32" t="s">
        <v>181</v>
      </c>
      <c r="D45" s="31" t="s">
        <v>178</v>
      </c>
    </row>
    <row r="46" spans="2:4" x14ac:dyDescent="0.3">
      <c r="B46" s="29" t="s">
        <v>199</v>
      </c>
      <c r="C46" s="34" t="s">
        <v>177</v>
      </c>
      <c r="D46" s="31" t="s">
        <v>178</v>
      </c>
    </row>
    <row r="47" spans="2:4" x14ac:dyDescent="0.3">
      <c r="B47" s="29" t="s">
        <v>199</v>
      </c>
      <c r="C47" s="32" t="s">
        <v>181</v>
      </c>
      <c r="D47" s="31" t="s">
        <v>178</v>
      </c>
    </row>
    <row r="48" spans="2:4" x14ac:dyDescent="0.3">
      <c r="B48" s="29" t="s">
        <v>200</v>
      </c>
      <c r="C48" s="34" t="s">
        <v>177</v>
      </c>
      <c r="D48" s="31" t="s">
        <v>178</v>
      </c>
    </row>
    <row r="49" spans="2:4" x14ac:dyDescent="0.3">
      <c r="B49" s="29" t="s">
        <v>201</v>
      </c>
      <c r="C49" s="34" t="s">
        <v>177</v>
      </c>
      <c r="D49" s="31" t="s">
        <v>178</v>
      </c>
    </row>
    <row r="50" spans="2:4" x14ac:dyDescent="0.3">
      <c r="B50" s="29" t="s">
        <v>201</v>
      </c>
      <c r="C50" s="33" t="s">
        <v>180</v>
      </c>
      <c r="D50" s="31" t="s">
        <v>178</v>
      </c>
    </row>
    <row r="51" spans="2:4" x14ac:dyDescent="0.3">
      <c r="B51" s="29" t="s">
        <v>201</v>
      </c>
      <c r="C51" s="30" t="s">
        <v>182</v>
      </c>
      <c r="D51" s="31" t="s">
        <v>178</v>
      </c>
    </row>
    <row r="52" spans="2:4" x14ac:dyDescent="0.3">
      <c r="B52" s="29" t="s">
        <v>202</v>
      </c>
      <c r="C52" s="34" t="s">
        <v>177</v>
      </c>
      <c r="D52" s="31" t="s">
        <v>178</v>
      </c>
    </row>
    <row r="53" spans="2:4" x14ac:dyDescent="0.3">
      <c r="B53" s="29" t="s">
        <v>202</v>
      </c>
      <c r="C53" s="33" t="s">
        <v>180</v>
      </c>
      <c r="D53" s="31" t="s">
        <v>178</v>
      </c>
    </row>
    <row r="54" spans="2:4" x14ac:dyDescent="0.3">
      <c r="B54" s="29" t="s">
        <v>203</v>
      </c>
      <c r="C54" s="34" t="s">
        <v>177</v>
      </c>
      <c r="D54" s="31" t="s">
        <v>178</v>
      </c>
    </row>
    <row r="55" spans="2:4" x14ac:dyDescent="0.3">
      <c r="B55" s="29" t="s">
        <v>203</v>
      </c>
      <c r="C55" s="33" t="s">
        <v>180</v>
      </c>
      <c r="D55" s="31" t="s">
        <v>178</v>
      </c>
    </row>
    <row r="56" spans="2:4" x14ac:dyDescent="0.3">
      <c r="B56" s="29" t="s">
        <v>204</v>
      </c>
      <c r="C56" s="34" t="s">
        <v>177</v>
      </c>
      <c r="D56" s="31" t="s">
        <v>178</v>
      </c>
    </row>
    <row r="57" spans="2:4" x14ac:dyDescent="0.3">
      <c r="B57" s="29" t="s">
        <v>204</v>
      </c>
      <c r="C57" s="33" t="s">
        <v>180</v>
      </c>
      <c r="D57" s="31" t="s">
        <v>178</v>
      </c>
    </row>
    <row r="58" spans="2:4" x14ac:dyDescent="0.3">
      <c r="B58" s="29" t="s">
        <v>205</v>
      </c>
      <c r="C58" s="33" t="s">
        <v>180</v>
      </c>
      <c r="D58" s="31" t="s">
        <v>178</v>
      </c>
    </row>
    <row r="59" spans="2:4" x14ac:dyDescent="0.3">
      <c r="B59" s="29" t="s">
        <v>205</v>
      </c>
      <c r="C59" s="32" t="s">
        <v>181</v>
      </c>
      <c r="D59" s="31" t="s">
        <v>178</v>
      </c>
    </row>
    <row r="60" spans="2:4" x14ac:dyDescent="0.3">
      <c r="B60" s="29" t="s">
        <v>206</v>
      </c>
      <c r="C60" s="34" t="s">
        <v>177</v>
      </c>
      <c r="D60" s="31" t="s">
        <v>178</v>
      </c>
    </row>
    <row r="61" spans="2:4" x14ac:dyDescent="0.3">
      <c r="B61" s="29" t="s">
        <v>206</v>
      </c>
      <c r="C61" s="33" t="s">
        <v>180</v>
      </c>
      <c r="D61" s="31" t="s">
        <v>178</v>
      </c>
    </row>
    <row r="62" spans="2:4" x14ac:dyDescent="0.3">
      <c r="B62" s="29" t="s">
        <v>206</v>
      </c>
      <c r="C62" s="32" t="s">
        <v>181</v>
      </c>
      <c r="D62" s="31" t="s">
        <v>178</v>
      </c>
    </row>
    <row r="63" spans="2:4" x14ac:dyDescent="0.3">
      <c r="B63" s="29" t="s">
        <v>207</v>
      </c>
      <c r="C63" s="34" t="s">
        <v>177</v>
      </c>
      <c r="D63" s="31" t="s">
        <v>178</v>
      </c>
    </row>
    <row r="64" spans="2:4" x14ac:dyDescent="0.3">
      <c r="B64" s="29" t="s">
        <v>207</v>
      </c>
      <c r="C64" s="33" t="s">
        <v>180</v>
      </c>
      <c r="D64" s="31" t="s">
        <v>178</v>
      </c>
    </row>
    <row r="65" spans="2:4" x14ac:dyDescent="0.3">
      <c r="B65" s="29" t="s">
        <v>207</v>
      </c>
      <c r="C65" s="32" t="s">
        <v>181</v>
      </c>
      <c r="D65" s="31" t="s">
        <v>178</v>
      </c>
    </row>
    <row r="66" spans="2:4" x14ac:dyDescent="0.3">
      <c r="B66" s="29" t="s">
        <v>208</v>
      </c>
      <c r="C66" s="34" t="s">
        <v>177</v>
      </c>
      <c r="D66" s="31" t="s">
        <v>178</v>
      </c>
    </row>
    <row r="67" spans="2:4" x14ac:dyDescent="0.3">
      <c r="B67" s="29" t="s">
        <v>208</v>
      </c>
      <c r="C67" s="33" t="s">
        <v>180</v>
      </c>
      <c r="D67" s="31" t="s">
        <v>178</v>
      </c>
    </row>
    <row r="68" spans="2:4" x14ac:dyDescent="0.3">
      <c r="B68" s="29" t="s">
        <v>208</v>
      </c>
      <c r="C68" s="32" t="s">
        <v>181</v>
      </c>
      <c r="D68" s="31" t="s">
        <v>178</v>
      </c>
    </row>
    <row r="69" spans="2:4" x14ac:dyDescent="0.3">
      <c r="B69" s="29" t="s">
        <v>209</v>
      </c>
      <c r="C69" s="34" t="s">
        <v>177</v>
      </c>
      <c r="D69" s="31" t="s">
        <v>178</v>
      </c>
    </row>
    <row r="70" spans="2:4" x14ac:dyDescent="0.3">
      <c r="B70" s="29" t="s">
        <v>209</v>
      </c>
      <c r="C70" s="33" t="s">
        <v>180</v>
      </c>
      <c r="D70" s="31" t="s">
        <v>178</v>
      </c>
    </row>
    <row r="71" spans="2:4" x14ac:dyDescent="0.3">
      <c r="B71" s="29" t="s">
        <v>209</v>
      </c>
      <c r="C71" s="32" t="s">
        <v>181</v>
      </c>
      <c r="D71" s="31" t="s">
        <v>178</v>
      </c>
    </row>
    <row r="72" spans="2:4" x14ac:dyDescent="0.3">
      <c r="B72" s="29" t="s">
        <v>209</v>
      </c>
      <c r="C72" s="30" t="s">
        <v>182</v>
      </c>
      <c r="D72" s="31" t="s">
        <v>178</v>
      </c>
    </row>
    <row r="73" spans="2:4" x14ac:dyDescent="0.3">
      <c r="B73" s="29" t="s">
        <v>210</v>
      </c>
      <c r="C73" s="34" t="s">
        <v>177</v>
      </c>
      <c r="D73" s="31" t="s">
        <v>178</v>
      </c>
    </row>
    <row r="74" spans="2:4" x14ac:dyDescent="0.3">
      <c r="B74" s="29" t="s">
        <v>210</v>
      </c>
      <c r="C74" s="33" t="s">
        <v>180</v>
      </c>
      <c r="D74" s="31" t="s">
        <v>178</v>
      </c>
    </row>
    <row r="75" spans="2:4" x14ac:dyDescent="0.3">
      <c r="B75" s="29" t="s">
        <v>210</v>
      </c>
      <c r="C75" s="32" t="s">
        <v>181</v>
      </c>
      <c r="D75" s="31" t="s">
        <v>178</v>
      </c>
    </row>
    <row r="76" spans="2:4" x14ac:dyDescent="0.3">
      <c r="B76" s="29" t="s">
        <v>211</v>
      </c>
      <c r="C76" s="34" t="s">
        <v>177</v>
      </c>
      <c r="D76" s="31" t="s">
        <v>178</v>
      </c>
    </row>
    <row r="77" spans="2:4" x14ac:dyDescent="0.3">
      <c r="B77" s="29" t="s">
        <v>211</v>
      </c>
      <c r="C77" s="33" t="s">
        <v>180</v>
      </c>
      <c r="D77" s="31" t="s">
        <v>178</v>
      </c>
    </row>
    <row r="78" spans="2:4" x14ac:dyDescent="0.3">
      <c r="B78" s="29" t="s">
        <v>211</v>
      </c>
      <c r="C78" s="32" t="s">
        <v>181</v>
      </c>
      <c r="D78" s="31" t="s">
        <v>178</v>
      </c>
    </row>
    <row r="79" spans="2:4" x14ac:dyDescent="0.3">
      <c r="B79" s="29" t="s">
        <v>211</v>
      </c>
      <c r="C79" s="30" t="s">
        <v>182</v>
      </c>
      <c r="D79" s="31" t="s">
        <v>178</v>
      </c>
    </row>
    <row r="80" spans="2:4" x14ac:dyDescent="0.3">
      <c r="B80" s="29" t="s">
        <v>212</v>
      </c>
      <c r="C80" s="33" t="s">
        <v>180</v>
      </c>
      <c r="D80" s="31" t="s">
        <v>178</v>
      </c>
    </row>
    <row r="81" spans="2:4" x14ac:dyDescent="0.3">
      <c r="B81" s="29" t="s">
        <v>212</v>
      </c>
      <c r="C81" s="32" t="s">
        <v>181</v>
      </c>
      <c r="D81" s="31" t="s">
        <v>178</v>
      </c>
    </row>
    <row r="82" spans="2:4" x14ac:dyDescent="0.3">
      <c r="B82" s="29" t="s">
        <v>213</v>
      </c>
      <c r="C82" s="34" t="s">
        <v>177</v>
      </c>
      <c r="D82" s="31" t="s">
        <v>178</v>
      </c>
    </row>
    <row r="83" spans="2:4" x14ac:dyDescent="0.3">
      <c r="B83" s="29" t="s">
        <v>213</v>
      </c>
      <c r="C83" s="33" t="s">
        <v>180</v>
      </c>
      <c r="D83" s="31" t="s">
        <v>178</v>
      </c>
    </row>
    <row r="84" spans="2:4" x14ac:dyDescent="0.3">
      <c r="B84" s="29" t="s">
        <v>213</v>
      </c>
      <c r="C84" s="32" t="s">
        <v>181</v>
      </c>
      <c r="D84" s="31" t="s">
        <v>178</v>
      </c>
    </row>
    <row r="85" spans="2:4" x14ac:dyDescent="0.3">
      <c r="B85" s="29" t="s">
        <v>214</v>
      </c>
      <c r="C85" s="33" t="s">
        <v>180</v>
      </c>
      <c r="D85" s="31" t="s">
        <v>178</v>
      </c>
    </row>
    <row r="86" spans="2:4" x14ac:dyDescent="0.3">
      <c r="B86" s="29" t="s">
        <v>214</v>
      </c>
      <c r="C86" s="32" t="s">
        <v>181</v>
      </c>
      <c r="D86" s="31" t="s">
        <v>178</v>
      </c>
    </row>
    <row r="87" spans="2:4" x14ac:dyDescent="0.3">
      <c r="B87" s="29" t="s">
        <v>215</v>
      </c>
      <c r="C87" s="34" t="s">
        <v>177</v>
      </c>
      <c r="D87" s="31" t="s">
        <v>178</v>
      </c>
    </row>
    <row r="88" spans="2:4" x14ac:dyDescent="0.3">
      <c r="B88" s="29" t="s">
        <v>215</v>
      </c>
      <c r="C88" s="33" t="s">
        <v>180</v>
      </c>
      <c r="D88" s="31" t="s">
        <v>178</v>
      </c>
    </row>
    <row r="89" spans="2:4" x14ac:dyDescent="0.3">
      <c r="B89" s="29" t="s">
        <v>216</v>
      </c>
      <c r="C89" s="34" t="s">
        <v>177</v>
      </c>
      <c r="D89" s="31" t="s">
        <v>178</v>
      </c>
    </row>
    <row r="90" spans="2:4" x14ac:dyDescent="0.3">
      <c r="B90" s="29" t="s">
        <v>216</v>
      </c>
      <c r="C90" s="33" t="s">
        <v>180</v>
      </c>
      <c r="D90" s="31" t="s">
        <v>178</v>
      </c>
    </row>
    <row r="91" spans="2:4" x14ac:dyDescent="0.3">
      <c r="B91" s="29" t="s">
        <v>216</v>
      </c>
      <c r="C91" s="32" t="s">
        <v>181</v>
      </c>
      <c r="D91" s="31" t="s">
        <v>178</v>
      </c>
    </row>
    <row r="92" spans="2:4" x14ac:dyDescent="0.3">
      <c r="B92" s="29" t="s">
        <v>217</v>
      </c>
      <c r="C92" s="33" t="s">
        <v>180</v>
      </c>
      <c r="D92" s="31" t="s">
        <v>178</v>
      </c>
    </row>
    <row r="93" spans="2:4" x14ac:dyDescent="0.3">
      <c r="B93" s="29" t="s">
        <v>217</v>
      </c>
      <c r="C93" s="32" t="s">
        <v>181</v>
      </c>
      <c r="D93" s="31" t="s">
        <v>178</v>
      </c>
    </row>
    <row r="94" spans="2:4" x14ac:dyDescent="0.3">
      <c r="B94" s="29" t="s">
        <v>219</v>
      </c>
      <c r="C94" s="34" t="s">
        <v>177</v>
      </c>
      <c r="D94" s="31" t="s">
        <v>178</v>
      </c>
    </row>
    <row r="95" spans="2:4" x14ac:dyDescent="0.3">
      <c r="B95" s="29" t="s">
        <v>219</v>
      </c>
      <c r="C95" s="32" t="s">
        <v>181</v>
      </c>
      <c r="D95" s="31" t="s">
        <v>178</v>
      </c>
    </row>
    <row r="96" spans="2:4" x14ac:dyDescent="0.3">
      <c r="B96" s="29" t="s">
        <v>221</v>
      </c>
      <c r="C96" s="34" t="s">
        <v>177</v>
      </c>
      <c r="D96" s="31" t="s">
        <v>178</v>
      </c>
    </row>
    <row r="97" spans="2:4" x14ac:dyDescent="0.3">
      <c r="B97" s="29" t="s">
        <v>221</v>
      </c>
      <c r="C97" s="33" t="s">
        <v>180</v>
      </c>
      <c r="D97" s="31" t="s">
        <v>178</v>
      </c>
    </row>
    <row r="98" spans="2:4" x14ac:dyDescent="0.3">
      <c r="B98" s="29" t="s">
        <v>221</v>
      </c>
      <c r="C98" s="32" t="s">
        <v>181</v>
      </c>
      <c r="D98" s="31" t="s">
        <v>178</v>
      </c>
    </row>
    <row r="99" spans="2:4" x14ac:dyDescent="0.3">
      <c r="B99" s="29" t="s">
        <v>222</v>
      </c>
      <c r="C99" s="33" t="s">
        <v>180</v>
      </c>
      <c r="D99" s="31" t="s">
        <v>178</v>
      </c>
    </row>
    <row r="100" spans="2:4" x14ac:dyDescent="0.3">
      <c r="B100" s="29" t="s">
        <v>224</v>
      </c>
      <c r="C100" s="34" t="s">
        <v>177</v>
      </c>
      <c r="D100" s="31" t="s">
        <v>178</v>
      </c>
    </row>
    <row r="101" spans="2:4" x14ac:dyDescent="0.3">
      <c r="B101" s="29" t="s">
        <v>224</v>
      </c>
      <c r="C101" s="33" t="s">
        <v>180</v>
      </c>
      <c r="D101" s="31" t="s">
        <v>178</v>
      </c>
    </row>
    <row r="102" spans="2:4" x14ac:dyDescent="0.3">
      <c r="B102" s="29" t="s">
        <v>224</v>
      </c>
      <c r="C102" s="32" t="s">
        <v>181</v>
      </c>
      <c r="D102" s="31" t="s">
        <v>178</v>
      </c>
    </row>
    <row r="103" spans="2:4" x14ac:dyDescent="0.3">
      <c r="B103" s="29" t="s">
        <v>224</v>
      </c>
      <c r="C103" s="30" t="s">
        <v>182</v>
      </c>
      <c r="D103" s="31" t="s">
        <v>178</v>
      </c>
    </row>
    <row r="104" spans="2:4" x14ac:dyDescent="0.3">
      <c r="B104" s="29" t="s">
        <v>225</v>
      </c>
      <c r="C104" s="32" t="s">
        <v>181</v>
      </c>
      <c r="D104" s="31" t="s">
        <v>178</v>
      </c>
    </row>
    <row r="105" spans="2:4" x14ac:dyDescent="0.3">
      <c r="B105" s="29" t="s">
        <v>226</v>
      </c>
      <c r="C105" s="34" t="s">
        <v>177</v>
      </c>
      <c r="D105" s="31" t="s">
        <v>178</v>
      </c>
    </row>
    <row r="106" spans="2:4" x14ac:dyDescent="0.3">
      <c r="B106" s="29" t="s">
        <v>226</v>
      </c>
      <c r="C106" s="33" t="s">
        <v>180</v>
      </c>
      <c r="D106" s="31" t="s">
        <v>178</v>
      </c>
    </row>
    <row r="107" spans="2:4" x14ac:dyDescent="0.3">
      <c r="B107" s="29" t="s">
        <v>226</v>
      </c>
      <c r="C107" s="32" t="s">
        <v>181</v>
      </c>
      <c r="D107" s="31" t="s">
        <v>178</v>
      </c>
    </row>
    <row r="108" spans="2:4" x14ac:dyDescent="0.3">
      <c r="B108" s="29" t="s">
        <v>228</v>
      </c>
      <c r="C108" s="34" t="s">
        <v>177</v>
      </c>
      <c r="D108" s="31" t="s">
        <v>178</v>
      </c>
    </row>
    <row r="109" spans="2:4" x14ac:dyDescent="0.3">
      <c r="B109" s="29" t="s">
        <v>228</v>
      </c>
      <c r="C109" s="33" t="s">
        <v>180</v>
      </c>
      <c r="D109" s="31" t="s">
        <v>178</v>
      </c>
    </row>
    <row r="110" spans="2:4" x14ac:dyDescent="0.3">
      <c r="B110" s="29" t="s">
        <v>228</v>
      </c>
      <c r="C110" s="32" t="s">
        <v>181</v>
      </c>
      <c r="D110" s="31" t="s">
        <v>178</v>
      </c>
    </row>
    <row r="111" spans="2:4" x14ac:dyDescent="0.3">
      <c r="B111" s="29" t="s">
        <v>229</v>
      </c>
      <c r="C111" s="34" t="s">
        <v>177</v>
      </c>
      <c r="D111" s="31" t="s">
        <v>178</v>
      </c>
    </row>
    <row r="112" spans="2:4" x14ac:dyDescent="0.3">
      <c r="B112" s="29" t="s">
        <v>229</v>
      </c>
      <c r="C112" s="33" t="s">
        <v>180</v>
      </c>
      <c r="D112" s="31" t="s">
        <v>178</v>
      </c>
    </row>
    <row r="113" spans="2:4" x14ac:dyDescent="0.3">
      <c r="B113" s="29" t="s">
        <v>229</v>
      </c>
      <c r="C113" s="32" t="s">
        <v>181</v>
      </c>
      <c r="D113" s="31" t="s">
        <v>178</v>
      </c>
    </row>
    <row r="114" spans="2:4" x14ac:dyDescent="0.3">
      <c r="B114" s="29" t="s">
        <v>229</v>
      </c>
      <c r="C114" s="30" t="s">
        <v>182</v>
      </c>
      <c r="D114" s="31" t="s">
        <v>178</v>
      </c>
    </row>
    <row r="115" spans="2:4" x14ac:dyDescent="0.3">
      <c r="B115" s="29" t="s">
        <v>230</v>
      </c>
      <c r="C115" s="34" t="s">
        <v>177</v>
      </c>
      <c r="D115" s="31" t="s">
        <v>178</v>
      </c>
    </row>
    <row r="116" spans="2:4" x14ac:dyDescent="0.3">
      <c r="B116" s="29" t="s">
        <v>230</v>
      </c>
      <c r="C116" s="33" t="s">
        <v>180</v>
      </c>
      <c r="D116" s="31" t="s">
        <v>178</v>
      </c>
    </row>
    <row r="117" spans="2:4" x14ac:dyDescent="0.3">
      <c r="B117" s="29" t="s">
        <v>230</v>
      </c>
      <c r="C117" s="30" t="s">
        <v>182</v>
      </c>
      <c r="D117" s="31" t="s">
        <v>178</v>
      </c>
    </row>
    <row r="118" spans="2:4" x14ac:dyDescent="0.3">
      <c r="B118" s="29" t="s">
        <v>231</v>
      </c>
      <c r="C118" s="34" t="s">
        <v>177</v>
      </c>
      <c r="D118" s="31" t="s">
        <v>178</v>
      </c>
    </row>
    <row r="119" spans="2:4" x14ac:dyDescent="0.3">
      <c r="B119" s="29" t="s">
        <v>231</v>
      </c>
      <c r="C119" s="33" t="s">
        <v>180</v>
      </c>
      <c r="D119" s="31" t="s">
        <v>178</v>
      </c>
    </row>
    <row r="120" spans="2:4" x14ac:dyDescent="0.3">
      <c r="B120" s="29" t="s">
        <v>231</v>
      </c>
      <c r="C120" s="32" t="s">
        <v>181</v>
      </c>
      <c r="D120" s="31" t="s">
        <v>178</v>
      </c>
    </row>
    <row r="121" spans="2:4" x14ac:dyDescent="0.3">
      <c r="B121" s="29" t="s">
        <v>232</v>
      </c>
      <c r="C121" s="33" t="s">
        <v>180</v>
      </c>
      <c r="D121" s="31" t="s">
        <v>178</v>
      </c>
    </row>
    <row r="122" spans="2:4" x14ac:dyDescent="0.3">
      <c r="B122" s="29" t="s">
        <v>232</v>
      </c>
      <c r="C122" s="32" t="s">
        <v>181</v>
      </c>
      <c r="D122" s="31" t="s">
        <v>178</v>
      </c>
    </row>
    <row r="123" spans="2:4" x14ac:dyDescent="0.3">
      <c r="B123" s="29" t="s">
        <v>233</v>
      </c>
      <c r="C123" s="34" t="s">
        <v>177</v>
      </c>
      <c r="D123" s="31" t="s">
        <v>178</v>
      </c>
    </row>
    <row r="124" spans="2:4" x14ac:dyDescent="0.3">
      <c r="B124" s="29" t="s">
        <v>233</v>
      </c>
      <c r="C124" s="33" t="s">
        <v>180</v>
      </c>
      <c r="D124" s="31" t="s">
        <v>178</v>
      </c>
    </row>
    <row r="125" spans="2:4" x14ac:dyDescent="0.3">
      <c r="B125" s="29" t="s">
        <v>233</v>
      </c>
      <c r="C125" s="32" t="s">
        <v>181</v>
      </c>
      <c r="D125" s="31" t="s">
        <v>178</v>
      </c>
    </row>
    <row r="126" spans="2:4" x14ac:dyDescent="0.3">
      <c r="B126" s="29" t="s">
        <v>234</v>
      </c>
      <c r="C126" s="34" t="s">
        <v>177</v>
      </c>
      <c r="D126" s="31" t="s">
        <v>178</v>
      </c>
    </row>
    <row r="127" spans="2:4" x14ac:dyDescent="0.3">
      <c r="B127" s="29" t="s">
        <v>234</v>
      </c>
      <c r="C127" s="33" t="s">
        <v>180</v>
      </c>
      <c r="D127" s="31" t="s">
        <v>178</v>
      </c>
    </row>
    <row r="128" spans="2:4" x14ac:dyDescent="0.3">
      <c r="B128" s="29" t="s">
        <v>234</v>
      </c>
      <c r="C128" s="32" t="s">
        <v>181</v>
      </c>
      <c r="D128" s="31" t="s">
        <v>178</v>
      </c>
    </row>
    <row r="129" spans="2:4" x14ac:dyDescent="0.3">
      <c r="B129" s="29" t="s">
        <v>235</v>
      </c>
      <c r="C129" s="33" t="s">
        <v>180</v>
      </c>
      <c r="D129" s="31" t="s">
        <v>178</v>
      </c>
    </row>
    <row r="130" spans="2:4" x14ac:dyDescent="0.3">
      <c r="B130" s="29" t="s">
        <v>235</v>
      </c>
      <c r="C130" s="32" t="s">
        <v>181</v>
      </c>
      <c r="D130" s="31" t="s">
        <v>178</v>
      </c>
    </row>
    <row r="131" spans="2:4" x14ac:dyDescent="0.3">
      <c r="B131" s="29" t="s">
        <v>236</v>
      </c>
      <c r="C131" s="34" t="s">
        <v>177</v>
      </c>
      <c r="D131" s="31" t="s">
        <v>178</v>
      </c>
    </row>
    <row r="132" spans="2:4" x14ac:dyDescent="0.3">
      <c r="B132" s="29" t="s">
        <v>236</v>
      </c>
      <c r="C132" s="33" t="s">
        <v>180</v>
      </c>
      <c r="D132" s="31" t="s">
        <v>178</v>
      </c>
    </row>
    <row r="133" spans="2:4" x14ac:dyDescent="0.3">
      <c r="B133" s="29" t="s">
        <v>236</v>
      </c>
      <c r="C133" s="32" t="s">
        <v>181</v>
      </c>
      <c r="D133" s="31" t="s">
        <v>178</v>
      </c>
    </row>
    <row r="134" spans="2:4" x14ac:dyDescent="0.3">
      <c r="B134" s="29" t="s">
        <v>237</v>
      </c>
      <c r="C134" s="34" t="s">
        <v>177</v>
      </c>
      <c r="D134" s="31" t="s">
        <v>178</v>
      </c>
    </row>
    <row r="135" spans="2:4" x14ac:dyDescent="0.3">
      <c r="B135" s="29" t="s">
        <v>237</v>
      </c>
      <c r="C135" s="33" t="s">
        <v>180</v>
      </c>
      <c r="D135" s="31" t="s">
        <v>178</v>
      </c>
    </row>
    <row r="136" spans="2:4" x14ac:dyDescent="0.3">
      <c r="B136" s="29" t="s">
        <v>238</v>
      </c>
      <c r="C136" s="34" t="s">
        <v>177</v>
      </c>
      <c r="D136" s="31" t="s">
        <v>178</v>
      </c>
    </row>
    <row r="137" spans="2:4" x14ac:dyDescent="0.3">
      <c r="B137" s="29" t="s">
        <v>238</v>
      </c>
      <c r="C137" s="33" t="s">
        <v>180</v>
      </c>
      <c r="D137" s="31" t="s">
        <v>178</v>
      </c>
    </row>
    <row r="138" spans="2:4" x14ac:dyDescent="0.3">
      <c r="B138" s="29" t="s">
        <v>238</v>
      </c>
      <c r="C138" s="32" t="s">
        <v>181</v>
      </c>
      <c r="D138" s="31" t="s">
        <v>178</v>
      </c>
    </row>
    <row r="139" spans="2:4" x14ac:dyDescent="0.3">
      <c r="B139" s="29" t="s">
        <v>239</v>
      </c>
      <c r="C139" s="33" t="s">
        <v>180</v>
      </c>
      <c r="D139" s="31" t="s">
        <v>178</v>
      </c>
    </row>
    <row r="140" spans="2:4" x14ac:dyDescent="0.3">
      <c r="B140" s="29" t="s">
        <v>239</v>
      </c>
      <c r="C140" s="32" t="s">
        <v>181</v>
      </c>
      <c r="D140" s="31" t="s">
        <v>178</v>
      </c>
    </row>
    <row r="141" spans="2:4" x14ac:dyDescent="0.3">
      <c r="B141" s="29" t="s">
        <v>240</v>
      </c>
      <c r="C141" s="33" t="s">
        <v>180</v>
      </c>
      <c r="D141" s="31" t="s">
        <v>178</v>
      </c>
    </row>
    <row r="142" spans="2:4" x14ac:dyDescent="0.3">
      <c r="B142" s="29" t="s">
        <v>240</v>
      </c>
      <c r="C142" s="32" t="s">
        <v>181</v>
      </c>
      <c r="D142" s="31" t="s">
        <v>178</v>
      </c>
    </row>
    <row r="143" spans="2:4" x14ac:dyDescent="0.3">
      <c r="B143" s="29" t="s">
        <v>241</v>
      </c>
      <c r="C143" s="34" t="s">
        <v>177</v>
      </c>
      <c r="D143" s="31" t="s">
        <v>178</v>
      </c>
    </row>
    <row r="144" spans="2:4" x14ac:dyDescent="0.3">
      <c r="B144" s="29" t="s">
        <v>241</v>
      </c>
      <c r="C144" s="33" t="s">
        <v>180</v>
      </c>
      <c r="D144" s="31" t="s">
        <v>178</v>
      </c>
    </row>
    <row r="145" spans="2:4" x14ac:dyDescent="0.3">
      <c r="B145" s="29" t="s">
        <v>241</v>
      </c>
      <c r="C145" s="32" t="s">
        <v>181</v>
      </c>
      <c r="D145" s="31" t="s">
        <v>178</v>
      </c>
    </row>
    <row r="146" spans="2:4" x14ac:dyDescent="0.3">
      <c r="B146" s="29" t="s">
        <v>241</v>
      </c>
      <c r="C146" s="30" t="s">
        <v>182</v>
      </c>
      <c r="D146" s="31" t="s">
        <v>178</v>
      </c>
    </row>
    <row r="147" spans="2:4" x14ac:dyDescent="0.3">
      <c r="B147" s="29" t="s">
        <v>244</v>
      </c>
      <c r="C147" s="33" t="s">
        <v>180</v>
      </c>
      <c r="D147" s="31" t="s">
        <v>178</v>
      </c>
    </row>
    <row r="148" spans="2:4" x14ac:dyDescent="0.3">
      <c r="B148" s="29" t="s">
        <v>245</v>
      </c>
      <c r="C148" s="34" t="s">
        <v>177</v>
      </c>
      <c r="D148" s="31" t="s">
        <v>178</v>
      </c>
    </row>
    <row r="149" spans="2:4" x14ac:dyDescent="0.3">
      <c r="B149" s="29" t="s">
        <v>246</v>
      </c>
      <c r="C149" s="32" t="s">
        <v>181</v>
      </c>
      <c r="D149" s="31" t="s">
        <v>178</v>
      </c>
    </row>
    <row r="150" spans="2:4" x14ac:dyDescent="0.3">
      <c r="B150" s="29" t="s">
        <v>246</v>
      </c>
      <c r="C150" s="30" t="s">
        <v>182</v>
      </c>
      <c r="D150" s="31" t="s">
        <v>178</v>
      </c>
    </row>
    <row r="151" spans="2:4" x14ac:dyDescent="0.3">
      <c r="B151" s="29" t="s">
        <v>184</v>
      </c>
      <c r="C151" s="37" t="s">
        <v>176</v>
      </c>
      <c r="D151" s="31" t="s">
        <v>179</v>
      </c>
    </row>
    <row r="152" spans="2:4" x14ac:dyDescent="0.3">
      <c r="B152" s="29" t="s">
        <v>187</v>
      </c>
      <c r="C152" s="37" t="s">
        <v>176</v>
      </c>
      <c r="D152" s="31" t="s">
        <v>179</v>
      </c>
    </row>
    <row r="153" spans="2:4" x14ac:dyDescent="0.3">
      <c r="B153" s="29" t="s">
        <v>189</v>
      </c>
      <c r="C153" s="34" t="s">
        <v>177</v>
      </c>
      <c r="D153" s="31" t="s">
        <v>179</v>
      </c>
    </row>
    <row r="154" spans="2:4" x14ac:dyDescent="0.3">
      <c r="B154" s="29" t="s">
        <v>190</v>
      </c>
      <c r="C154" s="37" t="s">
        <v>176</v>
      </c>
      <c r="D154" s="31" t="s">
        <v>179</v>
      </c>
    </row>
    <row r="155" spans="2:4" x14ac:dyDescent="0.3">
      <c r="B155" s="29" t="s">
        <v>190</v>
      </c>
      <c r="C155" s="34" t="s">
        <v>177</v>
      </c>
      <c r="D155" s="31" t="s">
        <v>179</v>
      </c>
    </row>
    <row r="156" spans="2:4" x14ac:dyDescent="0.3">
      <c r="B156" s="29" t="s">
        <v>190</v>
      </c>
      <c r="C156" s="33" t="s">
        <v>180</v>
      </c>
      <c r="D156" s="31" t="s">
        <v>179</v>
      </c>
    </row>
    <row r="157" spans="2:4" x14ac:dyDescent="0.3">
      <c r="B157" s="29" t="s">
        <v>192</v>
      </c>
      <c r="C157" s="37" t="s">
        <v>176</v>
      </c>
      <c r="D157" s="31" t="s">
        <v>179</v>
      </c>
    </row>
    <row r="158" spans="2:4" x14ac:dyDescent="0.3">
      <c r="B158" s="29" t="s">
        <v>193</v>
      </c>
      <c r="C158" s="37" t="s">
        <v>176</v>
      </c>
      <c r="D158" s="31" t="s">
        <v>179</v>
      </c>
    </row>
    <row r="159" spans="2:4" x14ac:dyDescent="0.3">
      <c r="B159" s="29" t="s">
        <v>197</v>
      </c>
      <c r="C159" s="37" t="s">
        <v>176</v>
      </c>
      <c r="D159" s="31" t="s">
        <v>179</v>
      </c>
    </row>
    <row r="160" spans="2:4" x14ac:dyDescent="0.3">
      <c r="B160" s="29" t="s">
        <v>197</v>
      </c>
      <c r="C160" s="34" t="s">
        <v>177</v>
      </c>
      <c r="D160" s="31" t="s">
        <v>179</v>
      </c>
    </row>
    <row r="161" spans="2:4" x14ac:dyDescent="0.3">
      <c r="B161" s="29" t="s">
        <v>198</v>
      </c>
      <c r="C161" s="37" t="s">
        <v>176</v>
      </c>
      <c r="D161" s="31" t="s">
        <v>179</v>
      </c>
    </row>
    <row r="162" spans="2:4" x14ac:dyDescent="0.3">
      <c r="B162" s="29" t="s">
        <v>199</v>
      </c>
      <c r="C162" s="37" t="s">
        <v>176</v>
      </c>
      <c r="D162" s="31" t="s">
        <v>179</v>
      </c>
    </row>
    <row r="163" spans="2:4" x14ac:dyDescent="0.3">
      <c r="B163" s="29" t="s">
        <v>207</v>
      </c>
      <c r="C163" s="37" t="s">
        <v>176</v>
      </c>
      <c r="D163" s="31" t="s">
        <v>179</v>
      </c>
    </row>
    <row r="164" spans="2:4" x14ac:dyDescent="0.3">
      <c r="B164" s="29" t="s">
        <v>208</v>
      </c>
      <c r="C164" s="37" t="s">
        <v>176</v>
      </c>
      <c r="D164" s="31" t="s">
        <v>179</v>
      </c>
    </row>
    <row r="165" spans="2:4" x14ac:dyDescent="0.3">
      <c r="B165" s="29" t="s">
        <v>209</v>
      </c>
      <c r="C165" s="37" t="s">
        <v>176</v>
      </c>
      <c r="D165" s="31" t="s">
        <v>179</v>
      </c>
    </row>
    <row r="166" spans="2:4" x14ac:dyDescent="0.3">
      <c r="B166" s="29" t="s">
        <v>212</v>
      </c>
      <c r="C166" s="37" t="s">
        <v>176</v>
      </c>
      <c r="D166" s="31" t="s">
        <v>179</v>
      </c>
    </row>
    <row r="167" spans="2:4" x14ac:dyDescent="0.3">
      <c r="B167" s="29" t="s">
        <v>213</v>
      </c>
      <c r="C167" s="37" t="s">
        <v>176</v>
      </c>
      <c r="D167" s="31" t="s">
        <v>179</v>
      </c>
    </row>
    <row r="168" spans="2:4" x14ac:dyDescent="0.3">
      <c r="B168" s="29" t="s">
        <v>219</v>
      </c>
      <c r="C168" s="33" t="s">
        <v>180</v>
      </c>
      <c r="D168" s="31" t="s">
        <v>179</v>
      </c>
    </row>
    <row r="169" spans="2:4" x14ac:dyDescent="0.3">
      <c r="B169" s="29" t="s">
        <v>220</v>
      </c>
      <c r="C169" s="33" t="s">
        <v>180</v>
      </c>
      <c r="D169" s="31" t="s">
        <v>179</v>
      </c>
    </row>
    <row r="170" spans="2:4" x14ac:dyDescent="0.3">
      <c r="B170" s="29" t="s">
        <v>222</v>
      </c>
      <c r="C170" s="34" t="s">
        <v>177</v>
      </c>
      <c r="D170" s="31" t="s">
        <v>179</v>
      </c>
    </row>
    <row r="171" spans="2:4" x14ac:dyDescent="0.3">
      <c r="B171" s="29" t="s">
        <v>223</v>
      </c>
      <c r="C171" s="34" t="s">
        <v>177</v>
      </c>
      <c r="D171" s="31" t="s">
        <v>179</v>
      </c>
    </row>
    <row r="172" spans="2:4" x14ac:dyDescent="0.3">
      <c r="B172" s="29" t="s">
        <v>224</v>
      </c>
      <c r="C172" s="37" t="s">
        <v>176</v>
      </c>
      <c r="D172" s="31" t="s">
        <v>179</v>
      </c>
    </row>
    <row r="173" spans="2:4" x14ac:dyDescent="0.3">
      <c r="B173" s="29" t="s">
        <v>229</v>
      </c>
      <c r="C173" s="37" t="s">
        <v>176</v>
      </c>
      <c r="D173" s="31" t="s">
        <v>179</v>
      </c>
    </row>
    <row r="174" spans="2:4" x14ac:dyDescent="0.3">
      <c r="B174" s="29" t="s">
        <v>230</v>
      </c>
      <c r="C174" s="37" t="s">
        <v>176</v>
      </c>
      <c r="D174" s="31" t="s">
        <v>179</v>
      </c>
    </row>
    <row r="175" spans="2:4" x14ac:dyDescent="0.3">
      <c r="B175" s="29" t="s">
        <v>232</v>
      </c>
      <c r="C175" s="34" t="s">
        <v>177</v>
      </c>
      <c r="D175" s="31" t="s">
        <v>179</v>
      </c>
    </row>
    <row r="176" spans="2:4" x14ac:dyDescent="0.3">
      <c r="B176" s="29" t="s">
        <v>233</v>
      </c>
      <c r="C176" s="37" t="s">
        <v>176</v>
      </c>
      <c r="D176" s="31" t="s">
        <v>179</v>
      </c>
    </row>
    <row r="177" spans="2:4" x14ac:dyDescent="0.3">
      <c r="B177" s="29" t="s">
        <v>235</v>
      </c>
      <c r="C177" s="37" t="s">
        <v>176</v>
      </c>
      <c r="D177" s="31" t="s">
        <v>179</v>
      </c>
    </row>
    <row r="178" spans="2:4" x14ac:dyDescent="0.3">
      <c r="B178" s="29" t="s">
        <v>235</v>
      </c>
      <c r="C178" s="34" t="s">
        <v>177</v>
      </c>
      <c r="D178" s="31" t="s">
        <v>179</v>
      </c>
    </row>
    <row r="179" spans="2:4" x14ac:dyDescent="0.3">
      <c r="B179" s="29" t="s">
        <v>240</v>
      </c>
      <c r="C179" s="34" t="s">
        <v>177</v>
      </c>
      <c r="D179" s="31" t="s">
        <v>179</v>
      </c>
    </row>
    <row r="180" spans="2:4" x14ac:dyDescent="0.3">
      <c r="B180" s="29" t="s">
        <v>241</v>
      </c>
      <c r="C180" s="37" t="s">
        <v>176</v>
      </c>
      <c r="D180" s="31" t="s">
        <v>179</v>
      </c>
    </row>
    <row r="181" spans="2:4" x14ac:dyDescent="0.3">
      <c r="B181" s="29" t="s">
        <v>242</v>
      </c>
      <c r="C181" s="33" t="s">
        <v>180</v>
      </c>
      <c r="D181" s="31" t="s">
        <v>179</v>
      </c>
    </row>
    <row r="182" spans="2:4" x14ac:dyDescent="0.3">
      <c r="B182" s="29" t="s">
        <v>243</v>
      </c>
      <c r="C182" s="34" t="s">
        <v>177</v>
      </c>
      <c r="D182" s="31" t="s">
        <v>179</v>
      </c>
    </row>
    <row r="183" spans="2:4" x14ac:dyDescent="0.3">
      <c r="B183" s="29" t="s">
        <v>246</v>
      </c>
      <c r="C183" s="34" t="s">
        <v>177</v>
      </c>
      <c r="D183" s="31" t="s">
        <v>179</v>
      </c>
    </row>
    <row r="184" spans="2:4" x14ac:dyDescent="0.3">
      <c r="B184" s="29" t="s">
        <v>246</v>
      </c>
      <c r="C184" s="33" t="s">
        <v>180</v>
      </c>
      <c r="D184" s="31" t="s">
        <v>179</v>
      </c>
    </row>
    <row r="185" spans="2:4" x14ac:dyDescent="0.3">
      <c r="B185" s="29" t="s">
        <v>187</v>
      </c>
      <c r="C185" s="30" t="s">
        <v>182</v>
      </c>
      <c r="D185" s="31" t="s">
        <v>183</v>
      </c>
    </row>
    <row r="186" spans="2:4" x14ac:dyDescent="0.3">
      <c r="B186" s="29" t="s">
        <v>195</v>
      </c>
      <c r="C186" s="30" t="s">
        <v>182</v>
      </c>
      <c r="D186" s="31" t="s">
        <v>183</v>
      </c>
    </row>
    <row r="187" spans="2:4" x14ac:dyDescent="0.3">
      <c r="B187" s="29" t="s">
        <v>244</v>
      </c>
      <c r="C187" s="32" t="s">
        <v>181</v>
      </c>
      <c r="D187" s="31" t="s">
        <v>183</v>
      </c>
    </row>
    <row r="188" spans="2:4" x14ac:dyDescent="0.3">
      <c r="B188" s="29" t="s">
        <v>245</v>
      </c>
      <c r="C188" s="33" t="s">
        <v>180</v>
      </c>
      <c r="D188" s="31" t="s">
        <v>183</v>
      </c>
    </row>
    <row r="190" spans="2:4" x14ac:dyDescent="0.3">
      <c r="B190" s="35" t="s">
        <v>253</v>
      </c>
      <c r="C190" s="35"/>
      <c r="D190" s="36"/>
    </row>
    <row r="191" spans="2:4" x14ac:dyDescent="0.3">
      <c r="B191" s="29" t="s">
        <v>254</v>
      </c>
      <c r="C191" s="29">
        <f>COUNTIF(D:D,"P")</f>
        <v>149</v>
      </c>
    </row>
    <row r="192" spans="2:4" x14ac:dyDescent="0.3">
      <c r="B192" s="29" t="s">
        <v>255</v>
      </c>
      <c r="C192" s="29">
        <f>COUNTIF(D:D,"D")</f>
        <v>34</v>
      </c>
    </row>
    <row r="193" spans="2:3" x14ac:dyDescent="0.3">
      <c r="B193" s="29" t="s">
        <v>256</v>
      </c>
      <c r="C193" s="29">
        <f>COUNTIF(D:D,"N")</f>
        <v>4</v>
      </c>
    </row>
    <row r="194" spans="2:3" x14ac:dyDescent="0.3">
      <c r="B194" s="29" t="s">
        <v>257</v>
      </c>
      <c r="C194" s="29">
        <f>COUNTIF(Table521[[#All],[Úroveň programu]],"program V. úrovne")</f>
        <v>19</v>
      </c>
    </row>
    <row r="195" spans="2:3" x14ac:dyDescent="0.3">
      <c r="B195" s="29" t="s">
        <v>258</v>
      </c>
      <c r="C195" s="29">
        <f>COUNTIF(Table521[[#All],[Úroveň programu]],"program IV. úrovne")</f>
        <v>50</v>
      </c>
    </row>
    <row r="196" spans="2:3" x14ac:dyDescent="0.3">
      <c r="B196" s="29" t="s">
        <v>259</v>
      </c>
      <c r="C196" s="29">
        <f>COUNTIF(Table521[[#All],[Úroveň programu]],"program III. úrovne")</f>
        <v>57</v>
      </c>
    </row>
    <row r="197" spans="2:3" x14ac:dyDescent="0.3">
      <c r="B197" s="29" t="s">
        <v>260</v>
      </c>
      <c r="C197" s="29">
        <f>COUNTIF(Table521[[#All],[Úroveň programu]],"program II. úrovne")</f>
        <v>42</v>
      </c>
    </row>
    <row r="198" spans="2:3" x14ac:dyDescent="0.3">
      <c r="B198" s="29" t="s">
        <v>261</v>
      </c>
      <c r="C198" s="29">
        <f>COUNTIF(Table521[[#All],[Úroveň programu]],"program I. úrovne")</f>
        <v>19</v>
      </c>
    </row>
  </sheetData>
  <hyperlinks>
    <hyperlink ref="A1" location="Zoznam!A1" display="Zoznam!A1" xr:uid="{6F5E5A95-6A37-491D-ADE5-FBF8AED7F6E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F0DB-4F7F-4FA5-B4A2-96647414A86F}">
  <sheetPr>
    <pageSetUpPr fitToPage="1"/>
  </sheetPr>
  <dimension ref="A1:D208"/>
  <sheetViews>
    <sheetView workbookViewId="0">
      <pane ySplit="1" topLeftCell="A2" activePane="bottomLeft" state="frozen"/>
      <selection activeCell="B1" sqref="B1"/>
      <selection pane="bottomLeft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31" bestFit="1" customWidth="1"/>
    <col min="5" max="16384" width="8.85546875" style="29"/>
  </cols>
  <sheetData>
    <row r="1" spans="1:4" x14ac:dyDescent="0.3">
      <c r="A1" s="27" t="s">
        <v>250</v>
      </c>
      <c r="B1" s="28" t="s">
        <v>265</v>
      </c>
      <c r="C1" s="28" t="s">
        <v>168</v>
      </c>
      <c r="D1" s="28" t="s">
        <v>252</v>
      </c>
    </row>
    <row r="2" spans="1:4" x14ac:dyDescent="0.3">
      <c r="B2" s="29" t="s">
        <v>175</v>
      </c>
      <c r="C2" s="34" t="s">
        <v>177</v>
      </c>
      <c r="D2" s="31" t="s">
        <v>178</v>
      </c>
    </row>
    <row r="3" spans="1:4" x14ac:dyDescent="0.3">
      <c r="B3" s="29" t="s">
        <v>175</v>
      </c>
      <c r="C3" s="33" t="s">
        <v>180</v>
      </c>
      <c r="D3" s="31" t="s">
        <v>178</v>
      </c>
    </row>
    <row r="4" spans="1:4" x14ac:dyDescent="0.3">
      <c r="B4" s="29" t="s">
        <v>175</v>
      </c>
      <c r="C4" s="32" t="s">
        <v>181</v>
      </c>
      <c r="D4" s="31" t="s">
        <v>178</v>
      </c>
    </row>
    <row r="5" spans="1:4" x14ac:dyDescent="0.3">
      <c r="B5" s="29" t="s">
        <v>175</v>
      </c>
      <c r="C5" s="30" t="s">
        <v>182</v>
      </c>
      <c r="D5" s="31" t="s">
        <v>178</v>
      </c>
    </row>
    <row r="6" spans="1:4" x14ac:dyDescent="0.3">
      <c r="B6" s="29" t="s">
        <v>184</v>
      </c>
      <c r="C6" s="37" t="s">
        <v>176</v>
      </c>
      <c r="D6" s="31" t="s">
        <v>178</v>
      </c>
    </row>
    <row r="7" spans="1:4" x14ac:dyDescent="0.3">
      <c r="B7" s="29" t="s">
        <v>184</v>
      </c>
      <c r="C7" s="34" t="s">
        <v>177</v>
      </c>
      <c r="D7" s="31" t="s">
        <v>178</v>
      </c>
    </row>
    <row r="8" spans="1:4" x14ac:dyDescent="0.3">
      <c r="B8" s="29" t="s">
        <v>184</v>
      </c>
      <c r="C8" s="33" t="s">
        <v>180</v>
      </c>
      <c r="D8" s="31" t="s">
        <v>178</v>
      </c>
    </row>
    <row r="9" spans="1:4" x14ac:dyDescent="0.3">
      <c r="B9" s="29" t="s">
        <v>184</v>
      </c>
      <c r="C9" s="32" t="s">
        <v>181</v>
      </c>
      <c r="D9" s="31" t="s">
        <v>178</v>
      </c>
    </row>
    <row r="10" spans="1:4" x14ac:dyDescent="0.3">
      <c r="B10" s="29" t="s">
        <v>184</v>
      </c>
      <c r="C10" s="30" t="s">
        <v>182</v>
      </c>
      <c r="D10" s="31" t="s">
        <v>178</v>
      </c>
    </row>
    <row r="11" spans="1:4" x14ac:dyDescent="0.3">
      <c r="B11" s="29" t="s">
        <v>185</v>
      </c>
      <c r="C11" s="34" t="s">
        <v>177</v>
      </c>
      <c r="D11" s="31" t="s">
        <v>178</v>
      </c>
    </row>
    <row r="12" spans="1:4" x14ac:dyDescent="0.3">
      <c r="B12" s="29" t="s">
        <v>185</v>
      </c>
      <c r="C12" s="33" t="s">
        <v>180</v>
      </c>
      <c r="D12" s="31" t="s">
        <v>178</v>
      </c>
    </row>
    <row r="13" spans="1:4" x14ac:dyDescent="0.3">
      <c r="B13" s="29" t="s">
        <v>185</v>
      </c>
      <c r="C13" s="32" t="s">
        <v>181</v>
      </c>
      <c r="D13" s="31" t="s">
        <v>178</v>
      </c>
    </row>
    <row r="14" spans="1:4" x14ac:dyDescent="0.3">
      <c r="B14" s="29" t="s">
        <v>185</v>
      </c>
      <c r="C14" s="30" t="s">
        <v>182</v>
      </c>
      <c r="D14" s="31" t="s">
        <v>178</v>
      </c>
    </row>
    <row r="15" spans="1:4" x14ac:dyDescent="0.3">
      <c r="B15" s="29" t="s">
        <v>186</v>
      </c>
      <c r="C15" s="34" t="s">
        <v>177</v>
      </c>
      <c r="D15" s="31" t="s">
        <v>178</v>
      </c>
    </row>
    <row r="16" spans="1:4" x14ac:dyDescent="0.3">
      <c r="B16" s="29" t="s">
        <v>186</v>
      </c>
      <c r="C16" s="33" t="s">
        <v>180</v>
      </c>
      <c r="D16" s="31" t="s">
        <v>178</v>
      </c>
    </row>
    <row r="17" spans="2:4" x14ac:dyDescent="0.3">
      <c r="B17" s="29" t="s">
        <v>187</v>
      </c>
      <c r="C17" s="37" t="s">
        <v>176</v>
      </c>
      <c r="D17" s="31" t="s">
        <v>178</v>
      </c>
    </row>
    <row r="18" spans="2:4" x14ac:dyDescent="0.3">
      <c r="B18" s="29" t="s">
        <v>187</v>
      </c>
      <c r="C18" s="34" t="s">
        <v>177</v>
      </c>
      <c r="D18" s="31" t="s">
        <v>178</v>
      </c>
    </row>
    <row r="19" spans="2:4" x14ac:dyDescent="0.3">
      <c r="B19" s="29" t="s">
        <v>187</v>
      </c>
      <c r="C19" s="33" t="s">
        <v>180</v>
      </c>
      <c r="D19" s="31" t="s">
        <v>178</v>
      </c>
    </row>
    <row r="20" spans="2:4" x14ac:dyDescent="0.3">
      <c r="B20" s="29" t="s">
        <v>188</v>
      </c>
      <c r="C20" s="34" t="s">
        <v>177</v>
      </c>
      <c r="D20" s="31" t="s">
        <v>178</v>
      </c>
    </row>
    <row r="21" spans="2:4" x14ac:dyDescent="0.3">
      <c r="B21" s="29" t="s">
        <v>188</v>
      </c>
      <c r="C21" s="33" t="s">
        <v>180</v>
      </c>
      <c r="D21" s="31" t="s">
        <v>178</v>
      </c>
    </row>
    <row r="22" spans="2:4" x14ac:dyDescent="0.3">
      <c r="B22" s="29" t="s">
        <v>188</v>
      </c>
      <c r="C22" s="30" t="s">
        <v>182</v>
      </c>
      <c r="D22" s="31" t="s">
        <v>178</v>
      </c>
    </row>
    <row r="23" spans="2:4" x14ac:dyDescent="0.3">
      <c r="B23" s="29" t="s">
        <v>189</v>
      </c>
      <c r="C23" s="34" t="s">
        <v>177</v>
      </c>
      <c r="D23" s="31" t="s">
        <v>178</v>
      </c>
    </row>
    <row r="24" spans="2:4" x14ac:dyDescent="0.3">
      <c r="B24" s="29" t="s">
        <v>189</v>
      </c>
      <c r="C24" s="33" t="s">
        <v>180</v>
      </c>
      <c r="D24" s="31" t="s">
        <v>178</v>
      </c>
    </row>
    <row r="25" spans="2:4" x14ac:dyDescent="0.3">
      <c r="B25" s="29" t="s">
        <v>190</v>
      </c>
      <c r="C25" s="37" t="s">
        <v>176</v>
      </c>
      <c r="D25" s="31" t="s">
        <v>178</v>
      </c>
    </row>
    <row r="26" spans="2:4" x14ac:dyDescent="0.3">
      <c r="B26" s="29" t="s">
        <v>190</v>
      </c>
      <c r="C26" s="34" t="s">
        <v>177</v>
      </c>
      <c r="D26" s="31" t="s">
        <v>178</v>
      </c>
    </row>
    <row r="27" spans="2:4" x14ac:dyDescent="0.3">
      <c r="B27" s="29" t="s">
        <v>190</v>
      </c>
      <c r="C27" s="33" t="s">
        <v>180</v>
      </c>
      <c r="D27" s="31" t="s">
        <v>178</v>
      </c>
    </row>
    <row r="28" spans="2:4" x14ac:dyDescent="0.3">
      <c r="B28" s="29" t="s">
        <v>191</v>
      </c>
      <c r="C28" s="34" t="s">
        <v>177</v>
      </c>
      <c r="D28" s="31" t="s">
        <v>178</v>
      </c>
    </row>
    <row r="29" spans="2:4" x14ac:dyDescent="0.3">
      <c r="B29" s="29" t="s">
        <v>191</v>
      </c>
      <c r="C29" s="33" t="s">
        <v>180</v>
      </c>
      <c r="D29" s="31" t="s">
        <v>178</v>
      </c>
    </row>
    <row r="30" spans="2:4" x14ac:dyDescent="0.3">
      <c r="B30" s="29" t="s">
        <v>191</v>
      </c>
      <c r="C30" s="32" t="s">
        <v>181</v>
      </c>
      <c r="D30" s="31" t="s">
        <v>178</v>
      </c>
    </row>
    <row r="31" spans="2:4" x14ac:dyDescent="0.3">
      <c r="B31" s="29" t="s">
        <v>191</v>
      </c>
      <c r="C31" s="30" t="s">
        <v>182</v>
      </c>
      <c r="D31" s="31" t="s">
        <v>178</v>
      </c>
    </row>
    <row r="32" spans="2:4" x14ac:dyDescent="0.3">
      <c r="B32" s="29" t="s">
        <v>192</v>
      </c>
      <c r="C32" s="37" t="s">
        <v>176</v>
      </c>
      <c r="D32" s="31" t="s">
        <v>178</v>
      </c>
    </row>
    <row r="33" spans="2:4" x14ac:dyDescent="0.3">
      <c r="B33" s="29" t="s">
        <v>192</v>
      </c>
      <c r="C33" s="34" t="s">
        <v>177</v>
      </c>
      <c r="D33" s="31" t="s">
        <v>178</v>
      </c>
    </row>
    <row r="34" spans="2:4" x14ac:dyDescent="0.3">
      <c r="B34" s="29" t="s">
        <v>192</v>
      </c>
      <c r="C34" s="33" t="s">
        <v>180</v>
      </c>
      <c r="D34" s="31" t="s">
        <v>178</v>
      </c>
    </row>
    <row r="35" spans="2:4" x14ac:dyDescent="0.3">
      <c r="B35" s="29" t="s">
        <v>192</v>
      </c>
      <c r="C35" s="32" t="s">
        <v>181</v>
      </c>
      <c r="D35" s="31" t="s">
        <v>178</v>
      </c>
    </row>
    <row r="36" spans="2:4" x14ac:dyDescent="0.3">
      <c r="B36" s="29" t="s">
        <v>192</v>
      </c>
      <c r="C36" s="30" t="s">
        <v>182</v>
      </c>
      <c r="D36" s="31" t="s">
        <v>178</v>
      </c>
    </row>
    <row r="37" spans="2:4" x14ac:dyDescent="0.3">
      <c r="B37" s="29" t="s">
        <v>193</v>
      </c>
      <c r="C37" s="37" t="s">
        <v>176</v>
      </c>
      <c r="D37" s="31" t="s">
        <v>178</v>
      </c>
    </row>
    <row r="38" spans="2:4" x14ac:dyDescent="0.3">
      <c r="B38" s="29" t="s">
        <v>193</v>
      </c>
      <c r="C38" s="34" t="s">
        <v>177</v>
      </c>
      <c r="D38" s="31" t="s">
        <v>178</v>
      </c>
    </row>
    <row r="39" spans="2:4" x14ac:dyDescent="0.3">
      <c r="B39" s="29" t="s">
        <v>193</v>
      </c>
      <c r="C39" s="33" t="s">
        <v>180</v>
      </c>
      <c r="D39" s="31" t="s">
        <v>178</v>
      </c>
    </row>
    <row r="40" spans="2:4" x14ac:dyDescent="0.3">
      <c r="B40" s="29" t="s">
        <v>193</v>
      </c>
      <c r="C40" s="32" t="s">
        <v>181</v>
      </c>
      <c r="D40" s="31" t="s">
        <v>178</v>
      </c>
    </row>
    <row r="41" spans="2:4" x14ac:dyDescent="0.3">
      <c r="B41" s="29" t="s">
        <v>193</v>
      </c>
      <c r="C41" s="30" t="s">
        <v>182</v>
      </c>
      <c r="D41" s="31" t="s">
        <v>178</v>
      </c>
    </row>
    <row r="42" spans="2:4" x14ac:dyDescent="0.3">
      <c r="B42" s="29" t="s">
        <v>194</v>
      </c>
      <c r="C42" s="33" t="s">
        <v>180</v>
      </c>
      <c r="D42" s="31" t="s">
        <v>178</v>
      </c>
    </row>
    <row r="43" spans="2:4" x14ac:dyDescent="0.3">
      <c r="B43" s="29" t="s">
        <v>195</v>
      </c>
      <c r="C43" s="37" t="s">
        <v>176</v>
      </c>
      <c r="D43" s="31" t="s">
        <v>178</v>
      </c>
    </row>
    <row r="44" spans="2:4" x14ac:dyDescent="0.3">
      <c r="B44" s="29" t="s">
        <v>195</v>
      </c>
      <c r="C44" s="34" t="s">
        <v>177</v>
      </c>
      <c r="D44" s="31" t="s">
        <v>178</v>
      </c>
    </row>
    <row r="45" spans="2:4" x14ac:dyDescent="0.3">
      <c r="B45" s="29" t="s">
        <v>195</v>
      </c>
      <c r="C45" s="33" t="s">
        <v>180</v>
      </c>
      <c r="D45" s="31" t="s">
        <v>178</v>
      </c>
    </row>
    <row r="46" spans="2:4" x14ac:dyDescent="0.3">
      <c r="B46" s="29" t="s">
        <v>195</v>
      </c>
      <c r="C46" s="32" t="s">
        <v>181</v>
      </c>
      <c r="D46" s="31" t="s">
        <v>178</v>
      </c>
    </row>
    <row r="47" spans="2:4" x14ac:dyDescent="0.3">
      <c r="B47" s="29" t="s">
        <v>196</v>
      </c>
      <c r="C47" s="33" t="s">
        <v>180</v>
      </c>
      <c r="D47" s="31" t="s">
        <v>178</v>
      </c>
    </row>
    <row r="48" spans="2:4" x14ac:dyDescent="0.3">
      <c r="B48" s="29" t="s">
        <v>196</v>
      </c>
      <c r="C48" s="32" t="s">
        <v>181</v>
      </c>
      <c r="D48" s="31" t="s">
        <v>178</v>
      </c>
    </row>
    <row r="49" spans="2:4" x14ac:dyDescent="0.3">
      <c r="B49" s="29" t="s">
        <v>196</v>
      </c>
      <c r="C49" s="30" t="s">
        <v>182</v>
      </c>
      <c r="D49" s="31" t="s">
        <v>178</v>
      </c>
    </row>
    <row r="50" spans="2:4" x14ac:dyDescent="0.3">
      <c r="B50" s="29" t="s">
        <v>197</v>
      </c>
      <c r="C50" s="37" t="s">
        <v>176</v>
      </c>
      <c r="D50" s="31" t="s">
        <v>178</v>
      </c>
    </row>
    <row r="51" spans="2:4" x14ac:dyDescent="0.3">
      <c r="B51" s="29" t="s">
        <v>197</v>
      </c>
      <c r="C51" s="34" t="s">
        <v>177</v>
      </c>
      <c r="D51" s="31" t="s">
        <v>178</v>
      </c>
    </row>
    <row r="52" spans="2:4" x14ac:dyDescent="0.3">
      <c r="B52" s="29" t="s">
        <v>197</v>
      </c>
      <c r="C52" s="33" t="s">
        <v>180</v>
      </c>
      <c r="D52" s="31" t="s">
        <v>178</v>
      </c>
    </row>
    <row r="53" spans="2:4" x14ac:dyDescent="0.3">
      <c r="B53" s="29" t="s">
        <v>197</v>
      </c>
      <c r="C53" s="32" t="s">
        <v>181</v>
      </c>
      <c r="D53" s="31" t="s">
        <v>178</v>
      </c>
    </row>
    <row r="54" spans="2:4" x14ac:dyDescent="0.3">
      <c r="B54" s="29" t="s">
        <v>197</v>
      </c>
      <c r="C54" s="30" t="s">
        <v>182</v>
      </c>
      <c r="D54" s="31" t="s">
        <v>178</v>
      </c>
    </row>
    <row r="55" spans="2:4" x14ac:dyDescent="0.3">
      <c r="B55" s="29" t="s">
        <v>198</v>
      </c>
      <c r="C55" s="37" t="s">
        <v>176</v>
      </c>
      <c r="D55" s="31" t="s">
        <v>178</v>
      </c>
    </row>
    <row r="56" spans="2:4" x14ac:dyDescent="0.3">
      <c r="B56" s="29" t="s">
        <v>198</v>
      </c>
      <c r="C56" s="33" t="s">
        <v>180</v>
      </c>
      <c r="D56" s="31" t="s">
        <v>178</v>
      </c>
    </row>
    <row r="57" spans="2:4" x14ac:dyDescent="0.3">
      <c r="B57" s="29" t="s">
        <v>198</v>
      </c>
      <c r="C57" s="32" t="s">
        <v>181</v>
      </c>
      <c r="D57" s="31" t="s">
        <v>178</v>
      </c>
    </row>
    <row r="58" spans="2:4" x14ac:dyDescent="0.3">
      <c r="B58" s="29" t="s">
        <v>199</v>
      </c>
      <c r="C58" s="37" t="s">
        <v>176</v>
      </c>
      <c r="D58" s="31" t="s">
        <v>178</v>
      </c>
    </row>
    <row r="59" spans="2:4" x14ac:dyDescent="0.3">
      <c r="B59" s="29" t="s">
        <v>199</v>
      </c>
      <c r="C59" s="34" t="s">
        <v>177</v>
      </c>
      <c r="D59" s="31" t="s">
        <v>178</v>
      </c>
    </row>
    <row r="60" spans="2:4" x14ac:dyDescent="0.3">
      <c r="B60" s="29" t="s">
        <v>199</v>
      </c>
      <c r="C60" s="32" t="s">
        <v>181</v>
      </c>
      <c r="D60" s="31" t="s">
        <v>178</v>
      </c>
    </row>
    <row r="61" spans="2:4" x14ac:dyDescent="0.3">
      <c r="B61" s="29" t="s">
        <v>200</v>
      </c>
      <c r="C61" s="37" t="s">
        <v>176</v>
      </c>
      <c r="D61" s="31" t="s">
        <v>178</v>
      </c>
    </row>
    <row r="62" spans="2:4" x14ac:dyDescent="0.3">
      <c r="B62" s="29" t="s">
        <v>200</v>
      </c>
      <c r="C62" s="34" t="s">
        <v>177</v>
      </c>
      <c r="D62" s="31" t="s">
        <v>178</v>
      </c>
    </row>
    <row r="63" spans="2:4" x14ac:dyDescent="0.3">
      <c r="B63" s="29" t="s">
        <v>201</v>
      </c>
      <c r="C63" s="34" t="s">
        <v>177</v>
      </c>
      <c r="D63" s="31" t="s">
        <v>178</v>
      </c>
    </row>
    <row r="64" spans="2:4" x14ac:dyDescent="0.3">
      <c r="B64" s="29" t="s">
        <v>201</v>
      </c>
      <c r="C64" s="33" t="s">
        <v>180</v>
      </c>
      <c r="D64" s="31" t="s">
        <v>178</v>
      </c>
    </row>
    <row r="65" spans="2:4" x14ac:dyDescent="0.3">
      <c r="B65" s="29" t="s">
        <v>201</v>
      </c>
      <c r="C65" s="30" t="s">
        <v>182</v>
      </c>
      <c r="D65" s="31" t="s">
        <v>178</v>
      </c>
    </row>
    <row r="66" spans="2:4" x14ac:dyDescent="0.3">
      <c r="B66" s="29" t="s">
        <v>202</v>
      </c>
      <c r="C66" s="34" t="s">
        <v>177</v>
      </c>
      <c r="D66" s="31" t="s">
        <v>178</v>
      </c>
    </row>
    <row r="67" spans="2:4" x14ac:dyDescent="0.3">
      <c r="B67" s="29" t="s">
        <v>202</v>
      </c>
      <c r="C67" s="33" t="s">
        <v>180</v>
      </c>
      <c r="D67" s="31" t="s">
        <v>178</v>
      </c>
    </row>
    <row r="68" spans="2:4" x14ac:dyDescent="0.3">
      <c r="B68" s="29" t="s">
        <v>203</v>
      </c>
      <c r="C68" s="34" t="s">
        <v>177</v>
      </c>
      <c r="D68" s="31" t="s">
        <v>178</v>
      </c>
    </row>
    <row r="69" spans="2:4" x14ac:dyDescent="0.3">
      <c r="B69" s="29" t="s">
        <v>203</v>
      </c>
      <c r="C69" s="33" t="s">
        <v>180</v>
      </c>
      <c r="D69" s="31" t="s">
        <v>178</v>
      </c>
    </row>
    <row r="70" spans="2:4" x14ac:dyDescent="0.3">
      <c r="B70" s="29" t="s">
        <v>204</v>
      </c>
      <c r="C70" s="34" t="s">
        <v>177</v>
      </c>
      <c r="D70" s="31" t="s">
        <v>178</v>
      </c>
    </row>
    <row r="71" spans="2:4" x14ac:dyDescent="0.3">
      <c r="B71" s="29" t="s">
        <v>204</v>
      </c>
      <c r="C71" s="33" t="s">
        <v>180</v>
      </c>
      <c r="D71" s="31" t="s">
        <v>178</v>
      </c>
    </row>
    <row r="72" spans="2:4" x14ac:dyDescent="0.3">
      <c r="B72" s="29" t="s">
        <v>205</v>
      </c>
      <c r="C72" s="33" t="s">
        <v>180</v>
      </c>
      <c r="D72" s="31" t="s">
        <v>178</v>
      </c>
    </row>
    <row r="73" spans="2:4" x14ac:dyDescent="0.3">
      <c r="B73" s="29" t="s">
        <v>205</v>
      </c>
      <c r="C73" s="32" t="s">
        <v>181</v>
      </c>
      <c r="D73" s="31" t="s">
        <v>178</v>
      </c>
    </row>
    <row r="74" spans="2:4" x14ac:dyDescent="0.3">
      <c r="B74" s="29" t="s">
        <v>206</v>
      </c>
      <c r="C74" s="34" t="s">
        <v>177</v>
      </c>
      <c r="D74" s="31" t="s">
        <v>178</v>
      </c>
    </row>
    <row r="75" spans="2:4" x14ac:dyDescent="0.3">
      <c r="B75" s="29" t="s">
        <v>206</v>
      </c>
      <c r="C75" s="33" t="s">
        <v>180</v>
      </c>
      <c r="D75" s="31" t="s">
        <v>178</v>
      </c>
    </row>
    <row r="76" spans="2:4" x14ac:dyDescent="0.3">
      <c r="B76" s="29" t="s">
        <v>206</v>
      </c>
      <c r="C76" s="32" t="s">
        <v>181</v>
      </c>
      <c r="D76" s="31" t="s">
        <v>178</v>
      </c>
    </row>
    <row r="77" spans="2:4" x14ac:dyDescent="0.3">
      <c r="B77" s="29" t="s">
        <v>207</v>
      </c>
      <c r="C77" s="37" t="s">
        <v>176</v>
      </c>
      <c r="D77" s="31" t="s">
        <v>178</v>
      </c>
    </row>
    <row r="78" spans="2:4" x14ac:dyDescent="0.3">
      <c r="B78" s="29" t="s">
        <v>207</v>
      </c>
      <c r="C78" s="34" t="s">
        <v>177</v>
      </c>
      <c r="D78" s="31" t="s">
        <v>178</v>
      </c>
    </row>
    <row r="79" spans="2:4" x14ac:dyDescent="0.3">
      <c r="B79" s="29" t="s">
        <v>207</v>
      </c>
      <c r="C79" s="33" t="s">
        <v>180</v>
      </c>
      <c r="D79" s="31" t="s">
        <v>178</v>
      </c>
    </row>
    <row r="80" spans="2:4" x14ac:dyDescent="0.3">
      <c r="B80" s="29" t="s">
        <v>207</v>
      </c>
      <c r="C80" s="32" t="s">
        <v>181</v>
      </c>
      <c r="D80" s="31" t="s">
        <v>178</v>
      </c>
    </row>
    <row r="81" spans="2:4" x14ac:dyDescent="0.3">
      <c r="B81" s="29" t="s">
        <v>208</v>
      </c>
      <c r="C81" s="34" t="s">
        <v>177</v>
      </c>
      <c r="D81" s="31" t="s">
        <v>178</v>
      </c>
    </row>
    <row r="82" spans="2:4" x14ac:dyDescent="0.3">
      <c r="B82" s="29" t="s">
        <v>208</v>
      </c>
      <c r="C82" s="33" t="s">
        <v>180</v>
      </c>
      <c r="D82" s="31" t="s">
        <v>178</v>
      </c>
    </row>
    <row r="83" spans="2:4" x14ac:dyDescent="0.3">
      <c r="B83" s="29" t="s">
        <v>208</v>
      </c>
      <c r="C83" s="32" t="s">
        <v>181</v>
      </c>
      <c r="D83" s="31" t="s">
        <v>178</v>
      </c>
    </row>
    <row r="84" spans="2:4" x14ac:dyDescent="0.3">
      <c r="B84" s="29" t="s">
        <v>209</v>
      </c>
      <c r="C84" s="37" t="s">
        <v>176</v>
      </c>
      <c r="D84" s="31" t="s">
        <v>178</v>
      </c>
    </row>
    <row r="85" spans="2:4" x14ac:dyDescent="0.3">
      <c r="B85" s="29" t="s">
        <v>209</v>
      </c>
      <c r="C85" s="34" t="s">
        <v>177</v>
      </c>
      <c r="D85" s="31" t="s">
        <v>178</v>
      </c>
    </row>
    <row r="86" spans="2:4" x14ac:dyDescent="0.3">
      <c r="B86" s="29" t="s">
        <v>209</v>
      </c>
      <c r="C86" s="33" t="s">
        <v>180</v>
      </c>
      <c r="D86" s="31" t="s">
        <v>178</v>
      </c>
    </row>
    <row r="87" spans="2:4" x14ac:dyDescent="0.3">
      <c r="B87" s="29" t="s">
        <v>209</v>
      </c>
      <c r="C87" s="32" t="s">
        <v>181</v>
      </c>
      <c r="D87" s="31" t="s">
        <v>178</v>
      </c>
    </row>
    <row r="88" spans="2:4" x14ac:dyDescent="0.3">
      <c r="B88" s="29" t="s">
        <v>209</v>
      </c>
      <c r="C88" s="30" t="s">
        <v>182</v>
      </c>
      <c r="D88" s="31" t="s">
        <v>178</v>
      </c>
    </row>
    <row r="89" spans="2:4" x14ac:dyDescent="0.3">
      <c r="B89" s="29" t="s">
        <v>210</v>
      </c>
      <c r="C89" s="34" t="s">
        <v>177</v>
      </c>
      <c r="D89" s="31" t="s">
        <v>178</v>
      </c>
    </row>
    <row r="90" spans="2:4" x14ac:dyDescent="0.3">
      <c r="B90" s="29" t="s">
        <v>210</v>
      </c>
      <c r="C90" s="33" t="s">
        <v>180</v>
      </c>
      <c r="D90" s="31" t="s">
        <v>178</v>
      </c>
    </row>
    <row r="91" spans="2:4" x14ac:dyDescent="0.3">
      <c r="B91" s="29" t="s">
        <v>210</v>
      </c>
      <c r="C91" s="32" t="s">
        <v>181</v>
      </c>
      <c r="D91" s="31" t="s">
        <v>178</v>
      </c>
    </row>
    <row r="92" spans="2:4" x14ac:dyDescent="0.3">
      <c r="B92" s="29" t="s">
        <v>211</v>
      </c>
      <c r="C92" s="34" t="s">
        <v>177</v>
      </c>
      <c r="D92" s="31" t="s">
        <v>178</v>
      </c>
    </row>
    <row r="93" spans="2:4" x14ac:dyDescent="0.3">
      <c r="B93" s="29" t="s">
        <v>211</v>
      </c>
      <c r="C93" s="33" t="s">
        <v>180</v>
      </c>
      <c r="D93" s="31" t="s">
        <v>178</v>
      </c>
    </row>
    <row r="94" spans="2:4" x14ac:dyDescent="0.3">
      <c r="B94" s="29" t="s">
        <v>211</v>
      </c>
      <c r="C94" s="32" t="s">
        <v>181</v>
      </c>
      <c r="D94" s="31" t="s">
        <v>178</v>
      </c>
    </row>
    <row r="95" spans="2:4" x14ac:dyDescent="0.3">
      <c r="B95" s="29" t="s">
        <v>211</v>
      </c>
      <c r="C95" s="30" t="s">
        <v>182</v>
      </c>
      <c r="D95" s="31" t="s">
        <v>178</v>
      </c>
    </row>
    <row r="96" spans="2:4" x14ac:dyDescent="0.3">
      <c r="B96" s="29" t="s">
        <v>212</v>
      </c>
      <c r="C96" s="33" t="s">
        <v>180</v>
      </c>
      <c r="D96" s="31" t="s">
        <v>178</v>
      </c>
    </row>
    <row r="97" spans="2:4" x14ac:dyDescent="0.3">
      <c r="B97" s="29" t="s">
        <v>212</v>
      </c>
      <c r="C97" s="32" t="s">
        <v>181</v>
      </c>
      <c r="D97" s="31" t="s">
        <v>178</v>
      </c>
    </row>
    <row r="98" spans="2:4" x14ac:dyDescent="0.3">
      <c r="B98" s="29" t="s">
        <v>213</v>
      </c>
      <c r="C98" s="37" t="s">
        <v>176</v>
      </c>
      <c r="D98" s="31" t="s">
        <v>178</v>
      </c>
    </row>
    <row r="99" spans="2:4" x14ac:dyDescent="0.3">
      <c r="B99" s="29" t="s">
        <v>213</v>
      </c>
      <c r="C99" s="34" t="s">
        <v>177</v>
      </c>
      <c r="D99" s="31" t="s">
        <v>178</v>
      </c>
    </row>
    <row r="100" spans="2:4" x14ac:dyDescent="0.3">
      <c r="B100" s="29" t="s">
        <v>213</v>
      </c>
      <c r="C100" s="33" t="s">
        <v>180</v>
      </c>
      <c r="D100" s="31" t="s">
        <v>178</v>
      </c>
    </row>
    <row r="101" spans="2:4" x14ac:dyDescent="0.3">
      <c r="B101" s="29" t="s">
        <v>213</v>
      </c>
      <c r="C101" s="32" t="s">
        <v>181</v>
      </c>
      <c r="D101" s="31" t="s">
        <v>178</v>
      </c>
    </row>
    <row r="102" spans="2:4" x14ac:dyDescent="0.3">
      <c r="B102" s="29" t="s">
        <v>214</v>
      </c>
      <c r="C102" s="37" t="s">
        <v>176</v>
      </c>
      <c r="D102" s="31" t="s">
        <v>178</v>
      </c>
    </row>
    <row r="103" spans="2:4" x14ac:dyDescent="0.3">
      <c r="B103" s="29" t="s">
        <v>214</v>
      </c>
      <c r="C103" s="33" t="s">
        <v>180</v>
      </c>
      <c r="D103" s="31" t="s">
        <v>178</v>
      </c>
    </row>
    <row r="104" spans="2:4" x14ac:dyDescent="0.3">
      <c r="B104" s="29" t="s">
        <v>214</v>
      </c>
      <c r="C104" s="32" t="s">
        <v>181</v>
      </c>
      <c r="D104" s="31" t="s">
        <v>178</v>
      </c>
    </row>
    <row r="105" spans="2:4" x14ac:dyDescent="0.3">
      <c r="B105" s="29" t="s">
        <v>215</v>
      </c>
      <c r="C105" s="34" t="s">
        <v>177</v>
      </c>
      <c r="D105" s="31" t="s">
        <v>178</v>
      </c>
    </row>
    <row r="106" spans="2:4" x14ac:dyDescent="0.3">
      <c r="B106" s="29" t="s">
        <v>215</v>
      </c>
      <c r="C106" s="33" t="s">
        <v>180</v>
      </c>
      <c r="D106" s="31" t="s">
        <v>178</v>
      </c>
    </row>
    <row r="107" spans="2:4" x14ac:dyDescent="0.3">
      <c r="B107" s="29" t="s">
        <v>216</v>
      </c>
      <c r="C107" s="34" t="s">
        <v>177</v>
      </c>
      <c r="D107" s="31" t="s">
        <v>178</v>
      </c>
    </row>
    <row r="108" spans="2:4" x14ac:dyDescent="0.3">
      <c r="B108" s="29" t="s">
        <v>216</v>
      </c>
      <c r="C108" s="33" t="s">
        <v>180</v>
      </c>
      <c r="D108" s="31" t="s">
        <v>178</v>
      </c>
    </row>
    <row r="109" spans="2:4" x14ac:dyDescent="0.3">
      <c r="B109" s="29" t="s">
        <v>216</v>
      </c>
      <c r="C109" s="32" t="s">
        <v>181</v>
      </c>
      <c r="D109" s="31" t="s">
        <v>178</v>
      </c>
    </row>
    <row r="110" spans="2:4" x14ac:dyDescent="0.3">
      <c r="B110" s="29" t="s">
        <v>217</v>
      </c>
      <c r="C110" s="33" t="s">
        <v>180</v>
      </c>
      <c r="D110" s="31" t="s">
        <v>178</v>
      </c>
    </row>
    <row r="111" spans="2:4" x14ac:dyDescent="0.3">
      <c r="B111" s="29" t="s">
        <v>217</v>
      </c>
      <c r="C111" s="32" t="s">
        <v>181</v>
      </c>
      <c r="D111" s="31" t="s">
        <v>178</v>
      </c>
    </row>
    <row r="112" spans="2:4" x14ac:dyDescent="0.3">
      <c r="B112" s="29" t="s">
        <v>219</v>
      </c>
      <c r="C112" s="34" t="s">
        <v>177</v>
      </c>
      <c r="D112" s="31" t="s">
        <v>178</v>
      </c>
    </row>
    <row r="113" spans="2:4" x14ac:dyDescent="0.3">
      <c r="B113" s="29" t="s">
        <v>219</v>
      </c>
      <c r="C113" s="32" t="s">
        <v>181</v>
      </c>
      <c r="D113" s="31" t="s">
        <v>178</v>
      </c>
    </row>
    <row r="114" spans="2:4" x14ac:dyDescent="0.3">
      <c r="B114" s="29" t="s">
        <v>221</v>
      </c>
      <c r="C114" s="37" t="s">
        <v>176</v>
      </c>
      <c r="D114" s="31" t="s">
        <v>178</v>
      </c>
    </row>
    <row r="115" spans="2:4" x14ac:dyDescent="0.3">
      <c r="B115" s="29" t="s">
        <v>221</v>
      </c>
      <c r="C115" s="34" t="s">
        <v>177</v>
      </c>
      <c r="D115" s="31" t="s">
        <v>178</v>
      </c>
    </row>
    <row r="116" spans="2:4" x14ac:dyDescent="0.3">
      <c r="B116" s="29" t="s">
        <v>221</v>
      </c>
      <c r="C116" s="33" t="s">
        <v>180</v>
      </c>
      <c r="D116" s="31" t="s">
        <v>178</v>
      </c>
    </row>
    <row r="117" spans="2:4" x14ac:dyDescent="0.3">
      <c r="B117" s="29" t="s">
        <v>221</v>
      </c>
      <c r="C117" s="32" t="s">
        <v>181</v>
      </c>
      <c r="D117" s="31" t="s">
        <v>178</v>
      </c>
    </row>
    <row r="118" spans="2:4" x14ac:dyDescent="0.3">
      <c r="B118" s="29" t="s">
        <v>222</v>
      </c>
      <c r="C118" s="34" t="s">
        <v>177</v>
      </c>
      <c r="D118" s="31" t="s">
        <v>178</v>
      </c>
    </row>
    <row r="119" spans="2:4" x14ac:dyDescent="0.3">
      <c r="B119" s="29" t="s">
        <v>222</v>
      </c>
      <c r="C119" s="33" t="s">
        <v>180</v>
      </c>
      <c r="D119" s="31" t="s">
        <v>178</v>
      </c>
    </row>
    <row r="120" spans="2:4" x14ac:dyDescent="0.3">
      <c r="B120" s="29" t="s">
        <v>223</v>
      </c>
      <c r="C120" s="34" t="s">
        <v>177</v>
      </c>
      <c r="D120" s="31" t="s">
        <v>178</v>
      </c>
    </row>
    <row r="121" spans="2:4" x14ac:dyDescent="0.3">
      <c r="B121" s="29" t="s">
        <v>224</v>
      </c>
      <c r="C121" s="37" t="s">
        <v>176</v>
      </c>
      <c r="D121" s="31" t="s">
        <v>178</v>
      </c>
    </row>
    <row r="122" spans="2:4" x14ac:dyDescent="0.3">
      <c r="B122" s="29" t="s">
        <v>224</v>
      </c>
      <c r="C122" s="34" t="s">
        <v>177</v>
      </c>
      <c r="D122" s="31" t="s">
        <v>178</v>
      </c>
    </row>
    <row r="123" spans="2:4" x14ac:dyDescent="0.3">
      <c r="B123" s="29" t="s">
        <v>224</v>
      </c>
      <c r="C123" s="33" t="s">
        <v>180</v>
      </c>
      <c r="D123" s="31" t="s">
        <v>178</v>
      </c>
    </row>
    <row r="124" spans="2:4" x14ac:dyDescent="0.3">
      <c r="B124" s="29" t="s">
        <v>224</v>
      </c>
      <c r="C124" s="32" t="s">
        <v>181</v>
      </c>
      <c r="D124" s="31" t="s">
        <v>178</v>
      </c>
    </row>
    <row r="125" spans="2:4" x14ac:dyDescent="0.3">
      <c r="B125" s="29" t="s">
        <v>224</v>
      </c>
      <c r="C125" s="30" t="s">
        <v>182</v>
      </c>
      <c r="D125" s="31" t="s">
        <v>178</v>
      </c>
    </row>
    <row r="126" spans="2:4" x14ac:dyDescent="0.3">
      <c r="B126" s="29" t="s">
        <v>225</v>
      </c>
      <c r="C126" s="32" t="s">
        <v>181</v>
      </c>
      <c r="D126" s="31" t="s">
        <v>178</v>
      </c>
    </row>
    <row r="127" spans="2:4" x14ac:dyDescent="0.3">
      <c r="B127" s="29" t="s">
        <v>226</v>
      </c>
      <c r="C127" s="34" t="s">
        <v>177</v>
      </c>
      <c r="D127" s="31" t="s">
        <v>178</v>
      </c>
    </row>
    <row r="128" spans="2:4" x14ac:dyDescent="0.3">
      <c r="B128" s="29" t="s">
        <v>226</v>
      </c>
      <c r="C128" s="33" t="s">
        <v>180</v>
      </c>
      <c r="D128" s="31" t="s">
        <v>178</v>
      </c>
    </row>
    <row r="129" spans="2:4" x14ac:dyDescent="0.3">
      <c r="B129" s="29" t="s">
        <v>226</v>
      </c>
      <c r="C129" s="32" t="s">
        <v>181</v>
      </c>
      <c r="D129" s="31" t="s">
        <v>178</v>
      </c>
    </row>
    <row r="130" spans="2:4" x14ac:dyDescent="0.3">
      <c r="B130" s="29" t="s">
        <v>227</v>
      </c>
      <c r="C130" s="37" t="s">
        <v>176</v>
      </c>
      <c r="D130" s="31" t="s">
        <v>178</v>
      </c>
    </row>
    <row r="131" spans="2:4" x14ac:dyDescent="0.3">
      <c r="B131" s="29" t="s">
        <v>228</v>
      </c>
      <c r="C131" s="37" t="s">
        <v>176</v>
      </c>
      <c r="D131" s="31" t="s">
        <v>178</v>
      </c>
    </row>
    <row r="132" spans="2:4" x14ac:dyDescent="0.3">
      <c r="B132" s="29" t="s">
        <v>228</v>
      </c>
      <c r="C132" s="34" t="s">
        <v>177</v>
      </c>
      <c r="D132" s="31" t="s">
        <v>178</v>
      </c>
    </row>
    <row r="133" spans="2:4" x14ac:dyDescent="0.3">
      <c r="B133" s="29" t="s">
        <v>228</v>
      </c>
      <c r="C133" s="33" t="s">
        <v>180</v>
      </c>
      <c r="D133" s="31" t="s">
        <v>178</v>
      </c>
    </row>
    <row r="134" spans="2:4" x14ac:dyDescent="0.3">
      <c r="B134" s="29" t="s">
        <v>228</v>
      </c>
      <c r="C134" s="32" t="s">
        <v>181</v>
      </c>
      <c r="D134" s="31" t="s">
        <v>178</v>
      </c>
    </row>
    <row r="135" spans="2:4" x14ac:dyDescent="0.3">
      <c r="B135" s="29" t="s">
        <v>229</v>
      </c>
      <c r="C135" s="37" t="s">
        <v>176</v>
      </c>
      <c r="D135" s="31" t="s">
        <v>178</v>
      </c>
    </row>
    <row r="136" spans="2:4" x14ac:dyDescent="0.3">
      <c r="B136" s="29" t="s">
        <v>229</v>
      </c>
      <c r="C136" s="34" t="s">
        <v>177</v>
      </c>
      <c r="D136" s="31" t="s">
        <v>178</v>
      </c>
    </row>
    <row r="137" spans="2:4" x14ac:dyDescent="0.3">
      <c r="B137" s="29" t="s">
        <v>229</v>
      </c>
      <c r="C137" s="33" t="s">
        <v>180</v>
      </c>
      <c r="D137" s="31" t="s">
        <v>178</v>
      </c>
    </row>
    <row r="138" spans="2:4" x14ac:dyDescent="0.3">
      <c r="B138" s="29" t="s">
        <v>229</v>
      </c>
      <c r="C138" s="32" t="s">
        <v>181</v>
      </c>
      <c r="D138" s="31" t="s">
        <v>178</v>
      </c>
    </row>
    <row r="139" spans="2:4" x14ac:dyDescent="0.3">
      <c r="B139" s="29" t="s">
        <v>229</v>
      </c>
      <c r="C139" s="30" t="s">
        <v>182</v>
      </c>
      <c r="D139" s="31" t="s">
        <v>178</v>
      </c>
    </row>
    <row r="140" spans="2:4" x14ac:dyDescent="0.3">
      <c r="B140" s="29" t="s">
        <v>230</v>
      </c>
      <c r="C140" s="37" t="s">
        <v>176</v>
      </c>
      <c r="D140" s="31" t="s">
        <v>178</v>
      </c>
    </row>
    <row r="141" spans="2:4" x14ac:dyDescent="0.3">
      <c r="B141" s="29" t="s">
        <v>230</v>
      </c>
      <c r="C141" s="34" t="s">
        <v>177</v>
      </c>
      <c r="D141" s="31" t="s">
        <v>178</v>
      </c>
    </row>
    <row r="142" spans="2:4" x14ac:dyDescent="0.3">
      <c r="B142" s="29" t="s">
        <v>230</v>
      </c>
      <c r="C142" s="33" t="s">
        <v>180</v>
      </c>
      <c r="D142" s="31" t="s">
        <v>178</v>
      </c>
    </row>
    <row r="143" spans="2:4" x14ac:dyDescent="0.3">
      <c r="B143" s="29" t="s">
        <v>230</v>
      </c>
      <c r="C143" s="30" t="s">
        <v>182</v>
      </c>
      <c r="D143" s="31" t="s">
        <v>178</v>
      </c>
    </row>
    <row r="144" spans="2:4" x14ac:dyDescent="0.3">
      <c r="B144" s="29" t="s">
        <v>231</v>
      </c>
      <c r="C144" s="34" t="s">
        <v>177</v>
      </c>
      <c r="D144" s="31" t="s">
        <v>178</v>
      </c>
    </row>
    <row r="145" spans="2:4" x14ac:dyDescent="0.3">
      <c r="B145" s="29" t="s">
        <v>231</v>
      </c>
      <c r="C145" s="33" t="s">
        <v>180</v>
      </c>
      <c r="D145" s="31" t="s">
        <v>178</v>
      </c>
    </row>
    <row r="146" spans="2:4" x14ac:dyDescent="0.3">
      <c r="B146" s="29" t="s">
        <v>231</v>
      </c>
      <c r="C146" s="32" t="s">
        <v>181</v>
      </c>
      <c r="D146" s="31" t="s">
        <v>178</v>
      </c>
    </row>
    <row r="147" spans="2:4" x14ac:dyDescent="0.3">
      <c r="B147" s="29" t="s">
        <v>232</v>
      </c>
      <c r="C147" s="37" t="s">
        <v>176</v>
      </c>
      <c r="D147" s="31" t="s">
        <v>178</v>
      </c>
    </row>
    <row r="148" spans="2:4" x14ac:dyDescent="0.3">
      <c r="B148" s="29" t="s">
        <v>232</v>
      </c>
      <c r="C148" s="34" t="s">
        <v>177</v>
      </c>
      <c r="D148" s="31" t="s">
        <v>178</v>
      </c>
    </row>
    <row r="149" spans="2:4" x14ac:dyDescent="0.3">
      <c r="B149" s="29" t="s">
        <v>232</v>
      </c>
      <c r="C149" s="33" t="s">
        <v>180</v>
      </c>
      <c r="D149" s="31" t="s">
        <v>178</v>
      </c>
    </row>
    <row r="150" spans="2:4" x14ac:dyDescent="0.3">
      <c r="B150" s="29" t="s">
        <v>232</v>
      </c>
      <c r="C150" s="32" t="s">
        <v>181</v>
      </c>
      <c r="D150" s="31" t="s">
        <v>178</v>
      </c>
    </row>
    <row r="151" spans="2:4" x14ac:dyDescent="0.3">
      <c r="B151" s="29" t="s">
        <v>233</v>
      </c>
      <c r="C151" s="37" t="s">
        <v>176</v>
      </c>
      <c r="D151" s="31" t="s">
        <v>178</v>
      </c>
    </row>
    <row r="152" spans="2:4" x14ac:dyDescent="0.3">
      <c r="B152" s="29" t="s">
        <v>233</v>
      </c>
      <c r="C152" s="34" t="s">
        <v>177</v>
      </c>
      <c r="D152" s="31" t="s">
        <v>178</v>
      </c>
    </row>
    <row r="153" spans="2:4" x14ac:dyDescent="0.3">
      <c r="B153" s="29" t="s">
        <v>233</v>
      </c>
      <c r="C153" s="33" t="s">
        <v>180</v>
      </c>
      <c r="D153" s="31" t="s">
        <v>178</v>
      </c>
    </row>
    <row r="154" spans="2:4" x14ac:dyDescent="0.3">
      <c r="B154" s="29" t="s">
        <v>233</v>
      </c>
      <c r="C154" s="32" t="s">
        <v>181</v>
      </c>
      <c r="D154" s="31" t="s">
        <v>178</v>
      </c>
    </row>
    <row r="155" spans="2:4" x14ac:dyDescent="0.3">
      <c r="B155" s="29" t="s">
        <v>234</v>
      </c>
      <c r="C155" s="34" t="s">
        <v>177</v>
      </c>
      <c r="D155" s="31" t="s">
        <v>178</v>
      </c>
    </row>
    <row r="156" spans="2:4" x14ac:dyDescent="0.3">
      <c r="B156" s="29" t="s">
        <v>234</v>
      </c>
      <c r="C156" s="33" t="s">
        <v>180</v>
      </c>
      <c r="D156" s="31" t="s">
        <v>178</v>
      </c>
    </row>
    <row r="157" spans="2:4" x14ac:dyDescent="0.3">
      <c r="B157" s="29" t="s">
        <v>234</v>
      </c>
      <c r="C157" s="32" t="s">
        <v>181</v>
      </c>
      <c r="D157" s="31" t="s">
        <v>178</v>
      </c>
    </row>
    <row r="158" spans="2:4" x14ac:dyDescent="0.3">
      <c r="B158" s="29" t="s">
        <v>235</v>
      </c>
      <c r="C158" s="37" t="s">
        <v>176</v>
      </c>
      <c r="D158" s="31" t="s">
        <v>178</v>
      </c>
    </row>
    <row r="159" spans="2:4" x14ac:dyDescent="0.3">
      <c r="B159" s="29" t="s">
        <v>235</v>
      </c>
      <c r="C159" s="34" t="s">
        <v>177</v>
      </c>
      <c r="D159" s="31" t="s">
        <v>178</v>
      </c>
    </row>
    <row r="160" spans="2:4" x14ac:dyDescent="0.3">
      <c r="B160" s="29" t="s">
        <v>235</v>
      </c>
      <c r="C160" s="33" t="s">
        <v>180</v>
      </c>
      <c r="D160" s="31" t="s">
        <v>178</v>
      </c>
    </row>
    <row r="161" spans="2:4" x14ac:dyDescent="0.3">
      <c r="B161" s="29" t="s">
        <v>235</v>
      </c>
      <c r="C161" s="32" t="s">
        <v>181</v>
      </c>
      <c r="D161" s="31" t="s">
        <v>178</v>
      </c>
    </row>
    <row r="162" spans="2:4" x14ac:dyDescent="0.3">
      <c r="B162" s="29" t="s">
        <v>236</v>
      </c>
      <c r="C162" s="34" t="s">
        <v>177</v>
      </c>
      <c r="D162" s="31" t="s">
        <v>178</v>
      </c>
    </row>
    <row r="163" spans="2:4" x14ac:dyDescent="0.3">
      <c r="B163" s="29" t="s">
        <v>236</v>
      </c>
      <c r="C163" s="33" t="s">
        <v>180</v>
      </c>
      <c r="D163" s="31" t="s">
        <v>178</v>
      </c>
    </row>
    <row r="164" spans="2:4" x14ac:dyDescent="0.3">
      <c r="B164" s="29" t="s">
        <v>236</v>
      </c>
      <c r="C164" s="32" t="s">
        <v>181</v>
      </c>
      <c r="D164" s="31" t="s">
        <v>178</v>
      </c>
    </row>
    <row r="165" spans="2:4" x14ac:dyDescent="0.3">
      <c r="B165" s="29" t="s">
        <v>237</v>
      </c>
      <c r="C165" s="34" t="s">
        <v>177</v>
      </c>
      <c r="D165" s="31" t="s">
        <v>178</v>
      </c>
    </row>
    <row r="166" spans="2:4" x14ac:dyDescent="0.3">
      <c r="B166" s="29" t="s">
        <v>237</v>
      </c>
      <c r="C166" s="33" t="s">
        <v>180</v>
      </c>
      <c r="D166" s="31" t="s">
        <v>178</v>
      </c>
    </row>
    <row r="167" spans="2:4" x14ac:dyDescent="0.3">
      <c r="B167" s="29" t="s">
        <v>238</v>
      </c>
      <c r="C167" s="37" t="s">
        <v>176</v>
      </c>
      <c r="D167" s="31" t="s">
        <v>178</v>
      </c>
    </row>
    <row r="168" spans="2:4" x14ac:dyDescent="0.3">
      <c r="B168" s="29" t="s">
        <v>238</v>
      </c>
      <c r="C168" s="34" t="s">
        <v>177</v>
      </c>
      <c r="D168" s="31" t="s">
        <v>178</v>
      </c>
    </row>
    <row r="169" spans="2:4" x14ac:dyDescent="0.3">
      <c r="B169" s="29" t="s">
        <v>238</v>
      </c>
      <c r="C169" s="33" t="s">
        <v>180</v>
      </c>
      <c r="D169" s="31" t="s">
        <v>178</v>
      </c>
    </row>
    <row r="170" spans="2:4" x14ac:dyDescent="0.3">
      <c r="B170" s="29" t="s">
        <v>238</v>
      </c>
      <c r="C170" s="32" t="s">
        <v>181</v>
      </c>
      <c r="D170" s="31" t="s">
        <v>178</v>
      </c>
    </row>
    <row r="171" spans="2:4" x14ac:dyDescent="0.3">
      <c r="B171" s="29" t="s">
        <v>239</v>
      </c>
      <c r="C171" s="37" t="s">
        <v>176</v>
      </c>
      <c r="D171" s="31" t="s">
        <v>178</v>
      </c>
    </row>
    <row r="172" spans="2:4" x14ac:dyDescent="0.3">
      <c r="B172" s="29" t="s">
        <v>239</v>
      </c>
      <c r="C172" s="33" t="s">
        <v>180</v>
      </c>
      <c r="D172" s="31" t="s">
        <v>178</v>
      </c>
    </row>
    <row r="173" spans="2:4" x14ac:dyDescent="0.3">
      <c r="B173" s="29" t="s">
        <v>239</v>
      </c>
      <c r="C173" s="32" t="s">
        <v>181</v>
      </c>
      <c r="D173" s="31" t="s">
        <v>178</v>
      </c>
    </row>
    <row r="174" spans="2:4" x14ac:dyDescent="0.3">
      <c r="B174" s="29" t="s">
        <v>240</v>
      </c>
      <c r="C174" s="37" t="s">
        <v>176</v>
      </c>
      <c r="D174" s="31" t="s">
        <v>178</v>
      </c>
    </row>
    <row r="175" spans="2:4" x14ac:dyDescent="0.3">
      <c r="B175" s="29" t="s">
        <v>240</v>
      </c>
      <c r="C175" s="34" t="s">
        <v>177</v>
      </c>
      <c r="D175" s="31" t="s">
        <v>178</v>
      </c>
    </row>
    <row r="176" spans="2:4" x14ac:dyDescent="0.3">
      <c r="B176" s="29" t="s">
        <v>240</v>
      </c>
      <c r="C176" s="33" t="s">
        <v>180</v>
      </c>
      <c r="D176" s="31" t="s">
        <v>178</v>
      </c>
    </row>
    <row r="177" spans="2:4" x14ac:dyDescent="0.3">
      <c r="B177" s="29" t="s">
        <v>240</v>
      </c>
      <c r="C177" s="32" t="s">
        <v>181</v>
      </c>
      <c r="D177" s="31" t="s">
        <v>178</v>
      </c>
    </row>
    <row r="178" spans="2:4" x14ac:dyDescent="0.3">
      <c r="B178" s="29" t="s">
        <v>241</v>
      </c>
      <c r="C178" s="37" t="s">
        <v>176</v>
      </c>
      <c r="D178" s="31" t="s">
        <v>178</v>
      </c>
    </row>
    <row r="179" spans="2:4" x14ac:dyDescent="0.3">
      <c r="B179" s="29" t="s">
        <v>241</v>
      </c>
      <c r="C179" s="34" t="s">
        <v>177</v>
      </c>
      <c r="D179" s="31" t="s">
        <v>178</v>
      </c>
    </row>
    <row r="180" spans="2:4" x14ac:dyDescent="0.3">
      <c r="B180" s="29" t="s">
        <v>241</v>
      </c>
      <c r="C180" s="33" t="s">
        <v>180</v>
      </c>
      <c r="D180" s="31" t="s">
        <v>178</v>
      </c>
    </row>
    <row r="181" spans="2:4" x14ac:dyDescent="0.3">
      <c r="B181" s="29" t="s">
        <v>241</v>
      </c>
      <c r="C181" s="32" t="s">
        <v>181</v>
      </c>
      <c r="D181" s="31" t="s">
        <v>178</v>
      </c>
    </row>
    <row r="182" spans="2:4" x14ac:dyDescent="0.3">
      <c r="B182" s="29" t="s">
        <v>241</v>
      </c>
      <c r="C182" s="30" t="s">
        <v>182</v>
      </c>
      <c r="D182" s="31" t="s">
        <v>178</v>
      </c>
    </row>
    <row r="183" spans="2:4" x14ac:dyDescent="0.3">
      <c r="B183" s="29" t="s">
        <v>242</v>
      </c>
      <c r="C183" s="33" t="s">
        <v>180</v>
      </c>
      <c r="D183" s="31" t="s">
        <v>178</v>
      </c>
    </row>
    <row r="184" spans="2:4" x14ac:dyDescent="0.3">
      <c r="B184" s="29" t="s">
        <v>243</v>
      </c>
      <c r="C184" s="34" t="s">
        <v>177</v>
      </c>
      <c r="D184" s="31" t="s">
        <v>178</v>
      </c>
    </row>
    <row r="185" spans="2:4" x14ac:dyDescent="0.3">
      <c r="B185" s="29" t="s">
        <v>244</v>
      </c>
      <c r="C185" s="33" t="s">
        <v>180</v>
      </c>
      <c r="D185" s="31" t="s">
        <v>178</v>
      </c>
    </row>
    <row r="186" spans="2:4" x14ac:dyDescent="0.3">
      <c r="B186" s="29" t="s">
        <v>245</v>
      </c>
      <c r="C186" s="34" t="s">
        <v>177</v>
      </c>
      <c r="D186" s="31" t="s">
        <v>178</v>
      </c>
    </row>
    <row r="187" spans="2:4" x14ac:dyDescent="0.3">
      <c r="B187" s="29" t="s">
        <v>246</v>
      </c>
      <c r="C187" s="32" t="s">
        <v>181</v>
      </c>
      <c r="D187" s="31" t="s">
        <v>178</v>
      </c>
    </row>
    <row r="188" spans="2:4" x14ac:dyDescent="0.3">
      <c r="B188" s="29" t="s">
        <v>246</v>
      </c>
      <c r="C188" s="30" t="s">
        <v>182</v>
      </c>
      <c r="D188" s="31" t="s">
        <v>178</v>
      </c>
    </row>
    <row r="189" spans="2:4" x14ac:dyDescent="0.3">
      <c r="B189" s="29" t="s">
        <v>208</v>
      </c>
      <c r="C189" s="37" t="s">
        <v>176</v>
      </c>
      <c r="D189" s="31" t="s">
        <v>179</v>
      </c>
    </row>
    <row r="190" spans="2:4" x14ac:dyDescent="0.3">
      <c r="B190" s="29" t="s">
        <v>212</v>
      </c>
      <c r="C190" s="37" t="s">
        <v>176</v>
      </c>
      <c r="D190" s="31" t="s">
        <v>179</v>
      </c>
    </row>
    <row r="191" spans="2:4" x14ac:dyDescent="0.3">
      <c r="B191" s="29" t="s">
        <v>219</v>
      </c>
      <c r="C191" s="33" t="s">
        <v>180</v>
      </c>
      <c r="D191" s="31" t="s">
        <v>179</v>
      </c>
    </row>
    <row r="192" spans="2:4" x14ac:dyDescent="0.3">
      <c r="B192" s="29" t="s">
        <v>220</v>
      </c>
      <c r="C192" s="33" t="s">
        <v>180</v>
      </c>
      <c r="D192" s="31" t="s">
        <v>179</v>
      </c>
    </row>
    <row r="193" spans="2:4" x14ac:dyDescent="0.3">
      <c r="B193" s="29" t="s">
        <v>246</v>
      </c>
      <c r="C193" s="34" t="s">
        <v>177</v>
      </c>
      <c r="D193" s="31" t="s">
        <v>179</v>
      </c>
    </row>
    <row r="194" spans="2:4" x14ac:dyDescent="0.3">
      <c r="B194" s="29" t="s">
        <v>246</v>
      </c>
      <c r="C194" s="33" t="s">
        <v>180</v>
      </c>
      <c r="D194" s="31" t="s">
        <v>179</v>
      </c>
    </row>
    <row r="195" spans="2:4" x14ac:dyDescent="0.3">
      <c r="B195" s="29" t="s">
        <v>187</v>
      </c>
      <c r="C195" s="30" t="s">
        <v>182</v>
      </c>
      <c r="D195" s="31" t="s">
        <v>183</v>
      </c>
    </row>
    <row r="196" spans="2:4" x14ac:dyDescent="0.3">
      <c r="B196" s="29" t="s">
        <v>195</v>
      </c>
      <c r="C196" s="30" t="s">
        <v>182</v>
      </c>
      <c r="D196" s="31" t="s">
        <v>183</v>
      </c>
    </row>
    <row r="197" spans="2:4" x14ac:dyDescent="0.3">
      <c r="B197" s="29" t="s">
        <v>244</v>
      </c>
      <c r="C197" s="32" t="s">
        <v>181</v>
      </c>
      <c r="D197" s="31" t="s">
        <v>183</v>
      </c>
    </row>
    <row r="198" spans="2:4" x14ac:dyDescent="0.3">
      <c r="B198" s="29" t="s">
        <v>245</v>
      </c>
      <c r="C198" s="33" t="s">
        <v>180</v>
      </c>
      <c r="D198" s="31" t="s">
        <v>183</v>
      </c>
    </row>
    <row r="200" spans="2:4" x14ac:dyDescent="0.3">
      <c r="B200" s="35" t="s">
        <v>253</v>
      </c>
      <c r="C200" s="35"/>
      <c r="D200" s="36"/>
    </row>
    <row r="201" spans="2:4" x14ac:dyDescent="0.3">
      <c r="B201" s="29" t="s">
        <v>254</v>
      </c>
      <c r="C201" s="29">
        <f>COUNTIF(D:D,"P")</f>
        <v>187</v>
      </c>
    </row>
    <row r="202" spans="2:4" x14ac:dyDescent="0.3">
      <c r="B202" s="29" t="s">
        <v>255</v>
      </c>
      <c r="C202" s="29">
        <f>COUNTIF(D:D,"D")</f>
        <v>6</v>
      </c>
    </row>
    <row r="203" spans="2:4" x14ac:dyDescent="0.3">
      <c r="B203" s="29" t="s">
        <v>256</v>
      </c>
      <c r="C203" s="29">
        <f>COUNTIF(D:D,"N")</f>
        <v>4</v>
      </c>
    </row>
    <row r="204" spans="2:4" x14ac:dyDescent="0.3">
      <c r="B204" s="29" t="s">
        <v>257</v>
      </c>
      <c r="C204" s="29">
        <f>COUNTIF(Table62224[[#All],[Úroveň programu]],"program V. úrovne")</f>
        <v>29</v>
      </c>
    </row>
    <row r="205" spans="2:4" x14ac:dyDescent="0.3">
      <c r="B205" s="29" t="s">
        <v>258</v>
      </c>
      <c r="C205" s="29">
        <f>COUNTIF(Table62224[[#All],[Úroveň programu]],"program IV. úrovne")</f>
        <v>50</v>
      </c>
    </row>
    <row r="206" spans="2:4" x14ac:dyDescent="0.3">
      <c r="B206" s="29" t="s">
        <v>259</v>
      </c>
      <c r="C206" s="29">
        <f>COUNTIF(Table62224[[#All],[Úroveň programu]],"program III. úrovne")</f>
        <v>57</v>
      </c>
    </row>
    <row r="207" spans="2:4" x14ac:dyDescent="0.3">
      <c r="B207" s="29" t="s">
        <v>260</v>
      </c>
      <c r="C207" s="29">
        <f>COUNTIF(Table62224[[#All],[Úroveň programu]],"program II. úrovne")</f>
        <v>42</v>
      </c>
    </row>
    <row r="208" spans="2:4" x14ac:dyDescent="0.3">
      <c r="B208" s="29" t="s">
        <v>261</v>
      </c>
      <c r="C208" s="29">
        <f>COUNTIF(Table62224[[#All],[Úroveň programu]],"program I. úrovne")</f>
        <v>19</v>
      </c>
    </row>
  </sheetData>
  <hyperlinks>
    <hyperlink ref="A1" location="Zoznam!A1" display="Zoznam!A1" xr:uid="{3B4C1449-D757-4697-BD5D-2E14127488E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4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0606dd-bf36-4def-9284-cd3cc8bb8967" xsi:nil="true"/>
    <lcf76f155ced4ddcb4097134ff3c332f xmlns="856c868e-d386-4b40-a6b9-c2d94f442fd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4E1FCEBA93549AF9D0C94F315E52B" ma:contentTypeVersion="12" ma:contentTypeDescription="Create a new document." ma:contentTypeScope="" ma:versionID="df0a9eaa4970999a2bbe5a4a90e8e1ac">
  <xsd:schema xmlns:xsd="http://www.w3.org/2001/XMLSchema" xmlns:xs="http://www.w3.org/2001/XMLSchema" xmlns:p="http://schemas.microsoft.com/office/2006/metadata/properties" xmlns:ns2="856c868e-d386-4b40-a6b9-c2d94f442fd3" xmlns:ns3="3a0606dd-bf36-4def-9284-cd3cc8bb8967" targetNamespace="http://schemas.microsoft.com/office/2006/metadata/properties" ma:root="true" ma:fieldsID="d9ef4343a637083d520c821361090c28" ns2:_="" ns3:_="">
    <xsd:import namespace="856c868e-d386-4b40-a6b9-c2d94f442fd3"/>
    <xsd:import namespace="3a0606dd-bf36-4def-9284-cd3cc8bb89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c868e-d386-4b40-a6b9-c2d94f442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606dd-bf36-4def-9284-cd3cc8bb89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49a3900-6b56-4433-8166-5983561a8c77}" ma:internalName="TaxCatchAll" ma:showField="CatchAllData" ma:web="3a0606dd-bf36-4def-9284-cd3cc8bb89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71D730-76C1-4ACB-89D8-F0E8523562EC}">
  <ds:schemaRefs>
    <ds:schemaRef ds:uri="http://schemas.microsoft.com/office/2006/metadata/properties"/>
    <ds:schemaRef ds:uri="http://schemas.microsoft.com/office/infopath/2007/PartnerControls"/>
    <ds:schemaRef ds:uri="3a0606dd-bf36-4def-9284-cd3cc8bb8967"/>
    <ds:schemaRef ds:uri="856c868e-d386-4b40-a6b9-c2d94f442fd3"/>
  </ds:schemaRefs>
</ds:datastoreItem>
</file>

<file path=customXml/itemProps2.xml><?xml version="1.0" encoding="utf-8"?>
<ds:datastoreItem xmlns:ds="http://schemas.openxmlformats.org/officeDocument/2006/customXml" ds:itemID="{88DF3551-01ED-4D8B-A869-41F3F49342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1755D-E79B-4CC6-8DB9-C340E7B39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13</vt:i4>
      </vt:variant>
    </vt:vector>
  </HeadingPairs>
  <TitlesOfParts>
    <vt:vector size="20" baseType="lpstr">
      <vt:lpstr>Zoznam</vt:lpstr>
      <vt:lpstr>01_P</vt:lpstr>
      <vt:lpstr>Príloha 1</vt:lpstr>
      <vt:lpstr>Príloha 2</vt:lpstr>
      <vt:lpstr>Príloha 3</vt:lpstr>
      <vt:lpstr>Príloha 4</vt:lpstr>
      <vt:lpstr>Príloha 5</vt:lpstr>
      <vt:lpstr>'01_P'!Názvy_tlače</vt:lpstr>
      <vt:lpstr>'Príloha 1'!Názvy_tlače</vt:lpstr>
      <vt:lpstr>'Príloha 2'!Názvy_tlače</vt:lpstr>
      <vt:lpstr>'Príloha 3'!Názvy_tlače</vt:lpstr>
      <vt:lpstr>'Príloha 4'!Názvy_tlače</vt:lpstr>
      <vt:lpstr>'Príloha 5'!Názvy_tlače</vt:lpstr>
      <vt:lpstr>Zoznam!Názvy_tlače</vt:lpstr>
      <vt:lpstr>'Príloha 1'!Oblasť_tlače</vt:lpstr>
      <vt:lpstr>'Príloha 2'!Oblasť_tlače</vt:lpstr>
      <vt:lpstr>'Príloha 3'!Oblasť_tlače</vt:lpstr>
      <vt:lpstr>'Príloha 4'!Oblasť_tlače</vt:lpstr>
      <vt:lpstr>'Príloha 5'!Oblasť_tlače</vt:lpstr>
      <vt:lpstr>Zoznam!Oblasť_tlače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Kostičová Zuzana</dc:creator>
  <cp:keywords/>
  <dc:description/>
  <cp:lastModifiedBy>Kostičová Zuzana</cp:lastModifiedBy>
  <cp:revision/>
  <dcterms:created xsi:type="dcterms:W3CDTF">2022-11-30T13:55:50Z</dcterms:created>
  <dcterms:modified xsi:type="dcterms:W3CDTF">2022-12-28T15:42:09Z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0x0101006E54E1FCEBA93549AF9D0C94F315E52B</vt:lpwstr>
  </property>
  <property fmtid="{D5CDD505-2E9C-101B-9397-08002B2CF9AE}" pid="3" name="MediaServiceImageTags">
    <vt:lpwstr/>
  </property>
</Properties>
</file>